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UU F\THOI KHOA BIEU\2025-2026\"/>
    </mc:Choice>
  </mc:AlternateContent>
  <xr:revisionPtr revIDLastSave="0" documentId="13_ncr:1_{13A0FCB3-C8DA-4ACA-83BC-2F46BAB0FCBB}" xr6:coauthVersionLast="47" xr6:coauthVersionMax="47" xr10:uidLastSave="{00000000-0000-0000-0000-000000000000}"/>
  <bookViews>
    <workbookView xWindow="-108" yWindow="-108" windowWidth="23256" windowHeight="13896" tabRatio="378" xr2:uid="{00000000-000D-0000-FFFF-FFFF00000000}"/>
  </bookViews>
  <sheets>
    <sheet name="TKB_IN_SANG " sheetId="7" r:id="rId1"/>
    <sheet name="TKB_IN_CHIEU" sheetId="6" r:id="rId2"/>
    <sheet name="TKB_XEM" sheetId="3" r:id="rId3"/>
  </sheets>
  <externalReferences>
    <externalReference r:id="rId4"/>
  </externalReferences>
  <definedNames>
    <definedName name="__CT250">'[1]dongia (2)'!#REF!</definedName>
    <definedName name="_CT250" localSheetId="1">'[1]dongia (2)'!#REF!</definedName>
    <definedName name="_CT250" localSheetId="0">'[1]dongia (2)'!#REF!</definedName>
    <definedName name="_CT250">'[1]dongia (2)'!#REF!</definedName>
    <definedName name="_xlnm._FilterDatabase" localSheetId="1" hidden="1">TKB_IN_CHIEU!$B$5:$Y$36</definedName>
    <definedName name="_xlnm._FilterDatabase" localSheetId="0" hidden="1">'TKB_IN_SANG '!$S$5:$Y$37</definedName>
    <definedName name="Â">#REF!</definedName>
    <definedName name="Heä_soá_laép_xaø_H">1.7</definedName>
    <definedName name="_xlnm.Print_Area">#REF!</definedName>
    <definedName name="_xlnm.Print_Title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38" i="3" l="1"/>
  <c r="C238" i="3"/>
  <c r="D238" i="3"/>
  <c r="E238" i="3"/>
  <c r="F238" i="3"/>
  <c r="G238" i="3"/>
  <c r="H238" i="3"/>
  <c r="I238" i="3"/>
  <c r="J238" i="3"/>
  <c r="K238" i="3"/>
  <c r="L238" i="3"/>
  <c r="M238" i="3"/>
  <c r="N238" i="3"/>
  <c r="O238" i="3"/>
  <c r="P238" i="3"/>
  <c r="Q238" i="3"/>
  <c r="R238" i="3"/>
  <c r="S238" i="3"/>
  <c r="T238" i="3"/>
  <c r="U238" i="3"/>
  <c r="V238" i="3"/>
  <c r="W238" i="3"/>
  <c r="X238" i="3"/>
  <c r="Y238" i="3"/>
  <c r="B239" i="3"/>
  <c r="C239" i="3"/>
  <c r="D239" i="3"/>
  <c r="E239" i="3"/>
  <c r="F239" i="3"/>
  <c r="G239" i="3"/>
  <c r="H239" i="3"/>
  <c r="I239" i="3"/>
  <c r="J239" i="3"/>
  <c r="K239" i="3"/>
  <c r="L239" i="3"/>
  <c r="M239" i="3"/>
  <c r="N239" i="3"/>
  <c r="O239" i="3"/>
  <c r="P239" i="3"/>
  <c r="Q239" i="3"/>
  <c r="R239" i="3"/>
  <c r="S239" i="3"/>
  <c r="T239" i="3"/>
  <c r="U239" i="3"/>
  <c r="V239" i="3"/>
  <c r="W239" i="3"/>
  <c r="X239" i="3"/>
  <c r="Y239" i="3"/>
  <c r="B240" i="3"/>
  <c r="C240" i="3"/>
  <c r="D240" i="3"/>
  <c r="E240" i="3"/>
  <c r="F240" i="3"/>
  <c r="G240" i="3"/>
  <c r="H240" i="3"/>
  <c r="I240" i="3"/>
  <c r="J240" i="3"/>
  <c r="K240" i="3"/>
  <c r="L240" i="3"/>
  <c r="M240" i="3"/>
  <c r="N240" i="3"/>
  <c r="O240" i="3"/>
  <c r="P240" i="3"/>
  <c r="Q240" i="3"/>
  <c r="R240" i="3"/>
  <c r="S240" i="3"/>
  <c r="T240" i="3"/>
  <c r="U240" i="3"/>
  <c r="V240" i="3"/>
  <c r="W240" i="3"/>
  <c r="X240" i="3"/>
  <c r="Y240" i="3"/>
  <c r="B241" i="3"/>
  <c r="C241" i="3"/>
  <c r="D241" i="3"/>
  <c r="E241" i="3"/>
  <c r="F241" i="3"/>
  <c r="G241" i="3"/>
  <c r="H241" i="3"/>
  <c r="I241" i="3"/>
  <c r="J241" i="3"/>
  <c r="K241" i="3"/>
  <c r="L241" i="3"/>
  <c r="M241" i="3"/>
  <c r="N241" i="3"/>
  <c r="O241" i="3"/>
  <c r="P241" i="3"/>
  <c r="Q241" i="3"/>
  <c r="R241" i="3"/>
  <c r="S241" i="3"/>
  <c r="T241" i="3"/>
  <c r="U241" i="3"/>
  <c r="V241" i="3"/>
  <c r="W241" i="3"/>
  <c r="X241" i="3"/>
  <c r="Y241" i="3"/>
  <c r="B242" i="3"/>
  <c r="C242" i="3"/>
  <c r="D242" i="3"/>
  <c r="E242" i="3"/>
  <c r="F242" i="3"/>
  <c r="G242" i="3"/>
  <c r="H242" i="3"/>
  <c r="I242" i="3"/>
  <c r="J242" i="3"/>
  <c r="K242" i="3"/>
  <c r="L242" i="3"/>
  <c r="M242" i="3"/>
  <c r="N242" i="3"/>
  <c r="O242" i="3"/>
  <c r="P242" i="3"/>
  <c r="Q242" i="3"/>
  <c r="R242" i="3"/>
  <c r="S242" i="3"/>
  <c r="T242" i="3"/>
  <c r="U242" i="3"/>
  <c r="V242" i="3"/>
  <c r="W242" i="3"/>
  <c r="X242" i="3"/>
  <c r="Y242" i="3"/>
  <c r="B243" i="3"/>
  <c r="C243" i="3"/>
  <c r="D243" i="3"/>
  <c r="E243" i="3"/>
  <c r="F243" i="3"/>
  <c r="G243" i="3"/>
  <c r="H243" i="3"/>
  <c r="I243" i="3"/>
  <c r="J243" i="3"/>
  <c r="K243" i="3"/>
  <c r="L243" i="3"/>
  <c r="M243" i="3"/>
  <c r="N243" i="3"/>
  <c r="O243" i="3"/>
  <c r="P243" i="3"/>
  <c r="Q243" i="3"/>
  <c r="R243" i="3"/>
  <c r="S243" i="3"/>
  <c r="T243" i="3"/>
  <c r="U243" i="3"/>
  <c r="V243" i="3"/>
  <c r="W243" i="3"/>
  <c r="X243" i="3"/>
  <c r="Y243" i="3"/>
  <c r="B244" i="3"/>
  <c r="C244" i="3"/>
  <c r="D244" i="3"/>
  <c r="E244" i="3"/>
  <c r="F244" i="3"/>
  <c r="G244" i="3"/>
  <c r="H244" i="3"/>
  <c r="I244" i="3"/>
  <c r="J244" i="3"/>
  <c r="K244" i="3"/>
  <c r="L244" i="3"/>
  <c r="M244" i="3"/>
  <c r="N244" i="3"/>
  <c r="O244" i="3"/>
  <c r="P244" i="3"/>
  <c r="Q244" i="3"/>
  <c r="R244" i="3"/>
  <c r="S244" i="3"/>
  <c r="T244" i="3"/>
  <c r="U244" i="3"/>
  <c r="V244" i="3"/>
  <c r="W244" i="3"/>
  <c r="X244" i="3"/>
  <c r="Y244" i="3"/>
  <c r="B245" i="3"/>
  <c r="C245" i="3"/>
  <c r="D245" i="3"/>
  <c r="E245" i="3"/>
  <c r="F245" i="3"/>
  <c r="G245" i="3"/>
  <c r="H245" i="3"/>
  <c r="I245" i="3"/>
  <c r="J245" i="3"/>
  <c r="K245" i="3"/>
  <c r="L245" i="3"/>
  <c r="M245" i="3"/>
  <c r="N245" i="3"/>
  <c r="O245" i="3"/>
  <c r="P245" i="3"/>
  <c r="Q245" i="3"/>
  <c r="R245" i="3"/>
  <c r="S245" i="3"/>
  <c r="T245" i="3"/>
  <c r="U245" i="3"/>
  <c r="V245" i="3"/>
  <c r="W245" i="3"/>
  <c r="X245" i="3"/>
  <c r="Y245" i="3"/>
  <c r="B246" i="3"/>
  <c r="C246" i="3"/>
  <c r="D246" i="3"/>
  <c r="E246" i="3"/>
  <c r="F246" i="3"/>
  <c r="G246" i="3"/>
  <c r="H246" i="3"/>
  <c r="I246" i="3"/>
  <c r="J246" i="3"/>
  <c r="K246" i="3"/>
  <c r="L246" i="3"/>
  <c r="M246" i="3"/>
  <c r="N246" i="3"/>
  <c r="O246" i="3"/>
  <c r="P246" i="3"/>
  <c r="Q246" i="3"/>
  <c r="R246" i="3"/>
  <c r="S246" i="3"/>
  <c r="T246" i="3"/>
  <c r="U246" i="3"/>
  <c r="V246" i="3"/>
  <c r="W246" i="3"/>
  <c r="X246" i="3"/>
  <c r="Y246" i="3"/>
  <c r="B247" i="3"/>
  <c r="C247" i="3"/>
  <c r="D247" i="3"/>
  <c r="E247" i="3"/>
  <c r="F247" i="3"/>
  <c r="G247" i="3"/>
  <c r="H247" i="3"/>
  <c r="I247" i="3"/>
  <c r="J247" i="3"/>
  <c r="K247" i="3"/>
  <c r="L247" i="3"/>
  <c r="M247" i="3"/>
  <c r="N247" i="3"/>
  <c r="O247" i="3"/>
  <c r="P247" i="3"/>
  <c r="Q247" i="3"/>
  <c r="R247" i="3"/>
  <c r="S247" i="3"/>
  <c r="T247" i="3"/>
  <c r="U247" i="3"/>
  <c r="V247" i="3"/>
  <c r="W247" i="3"/>
  <c r="X247" i="3"/>
  <c r="Y247" i="3"/>
  <c r="B248" i="3"/>
  <c r="C248" i="3"/>
  <c r="D248" i="3"/>
  <c r="E248" i="3"/>
  <c r="F248" i="3"/>
  <c r="G248" i="3"/>
  <c r="H248" i="3"/>
  <c r="I248" i="3"/>
  <c r="J248" i="3"/>
  <c r="K248" i="3"/>
  <c r="L248" i="3"/>
  <c r="M248" i="3"/>
  <c r="N248" i="3"/>
  <c r="O248" i="3"/>
  <c r="P248" i="3"/>
  <c r="Q248" i="3"/>
  <c r="R248" i="3"/>
  <c r="S248" i="3"/>
  <c r="T248" i="3"/>
  <c r="U248" i="3"/>
  <c r="V248" i="3"/>
  <c r="W248" i="3"/>
  <c r="X248" i="3"/>
  <c r="Y248" i="3"/>
  <c r="B249" i="3"/>
  <c r="C249" i="3"/>
  <c r="D249" i="3"/>
  <c r="E249" i="3"/>
  <c r="F249" i="3"/>
  <c r="G249" i="3"/>
  <c r="H249" i="3"/>
  <c r="I249" i="3"/>
  <c r="J249" i="3"/>
  <c r="K249" i="3"/>
  <c r="L249" i="3"/>
  <c r="M249" i="3"/>
  <c r="N249" i="3"/>
  <c r="O249" i="3"/>
  <c r="P249" i="3"/>
  <c r="Q249" i="3"/>
  <c r="R249" i="3"/>
  <c r="S249" i="3"/>
  <c r="T249" i="3"/>
  <c r="U249" i="3"/>
  <c r="V249" i="3"/>
  <c r="W249" i="3"/>
  <c r="X249" i="3"/>
  <c r="Y249" i="3"/>
  <c r="B250" i="3"/>
  <c r="C250" i="3"/>
  <c r="D250" i="3"/>
  <c r="E250" i="3"/>
  <c r="F250" i="3"/>
  <c r="G250" i="3"/>
  <c r="H250" i="3"/>
  <c r="I250" i="3"/>
  <c r="J250" i="3"/>
  <c r="K250" i="3"/>
  <c r="L250" i="3"/>
  <c r="M250" i="3"/>
  <c r="N250" i="3"/>
  <c r="O250" i="3"/>
  <c r="P250" i="3"/>
  <c r="Q250" i="3"/>
  <c r="R250" i="3"/>
  <c r="S250" i="3"/>
  <c r="T250" i="3"/>
  <c r="U250" i="3"/>
  <c r="V250" i="3"/>
  <c r="W250" i="3"/>
  <c r="X250" i="3"/>
  <c r="Y250" i="3"/>
  <c r="B251" i="3"/>
  <c r="C251" i="3"/>
  <c r="D251" i="3"/>
  <c r="E251" i="3"/>
  <c r="F251" i="3"/>
  <c r="G251" i="3"/>
  <c r="H251" i="3"/>
  <c r="I251" i="3"/>
  <c r="J251" i="3"/>
  <c r="K251" i="3"/>
  <c r="L251" i="3"/>
  <c r="M251" i="3"/>
  <c r="N251" i="3"/>
  <c r="O251" i="3"/>
  <c r="P251" i="3"/>
  <c r="Q251" i="3"/>
  <c r="R251" i="3"/>
  <c r="S251" i="3"/>
  <c r="T251" i="3"/>
  <c r="U251" i="3"/>
  <c r="V251" i="3"/>
  <c r="W251" i="3"/>
  <c r="X251" i="3"/>
  <c r="Y251" i="3"/>
  <c r="B252" i="3"/>
  <c r="C252" i="3"/>
  <c r="D252" i="3"/>
  <c r="E252" i="3"/>
  <c r="F252" i="3"/>
  <c r="G252" i="3"/>
  <c r="H252" i="3"/>
  <c r="I252" i="3"/>
  <c r="J252" i="3"/>
  <c r="K252" i="3"/>
  <c r="L252" i="3"/>
  <c r="M252" i="3"/>
  <c r="N252" i="3"/>
  <c r="O252" i="3"/>
  <c r="P252" i="3"/>
  <c r="Q252" i="3"/>
  <c r="R252" i="3"/>
  <c r="S252" i="3"/>
  <c r="T252" i="3"/>
  <c r="U252" i="3"/>
  <c r="V252" i="3"/>
  <c r="W252" i="3"/>
  <c r="X252" i="3"/>
  <c r="Y252" i="3"/>
  <c r="B253" i="3"/>
  <c r="C253" i="3"/>
  <c r="D253" i="3"/>
  <c r="E253" i="3"/>
  <c r="F253" i="3"/>
  <c r="G253" i="3"/>
  <c r="H253" i="3"/>
  <c r="I253" i="3"/>
  <c r="J253" i="3"/>
  <c r="K253" i="3"/>
  <c r="L253" i="3"/>
  <c r="M253" i="3"/>
  <c r="N253" i="3"/>
  <c r="O253" i="3"/>
  <c r="P253" i="3"/>
  <c r="Q253" i="3"/>
  <c r="R253" i="3"/>
  <c r="S253" i="3"/>
  <c r="T253" i="3"/>
  <c r="U253" i="3"/>
  <c r="V253" i="3"/>
  <c r="W253" i="3"/>
  <c r="X253" i="3"/>
  <c r="Y253" i="3"/>
  <c r="B254" i="3"/>
  <c r="C254" i="3"/>
  <c r="D254" i="3"/>
  <c r="E254" i="3"/>
  <c r="F254" i="3"/>
  <c r="G254" i="3"/>
  <c r="H254" i="3"/>
  <c r="I254" i="3"/>
  <c r="J254" i="3"/>
  <c r="K254" i="3"/>
  <c r="L254" i="3"/>
  <c r="M254" i="3"/>
  <c r="N254" i="3"/>
  <c r="O254" i="3"/>
  <c r="P254" i="3"/>
  <c r="Q254" i="3"/>
  <c r="R254" i="3"/>
  <c r="S254" i="3"/>
  <c r="T254" i="3"/>
  <c r="U254" i="3"/>
  <c r="V254" i="3"/>
  <c r="W254" i="3"/>
  <c r="X254" i="3"/>
  <c r="Y254" i="3"/>
  <c r="B255" i="3"/>
  <c r="C255" i="3"/>
  <c r="D255" i="3"/>
  <c r="E255" i="3"/>
  <c r="F255" i="3"/>
  <c r="G255" i="3"/>
  <c r="H255" i="3"/>
  <c r="I255" i="3"/>
  <c r="J255" i="3"/>
  <c r="K255" i="3"/>
  <c r="L255" i="3"/>
  <c r="M255" i="3"/>
  <c r="N255" i="3"/>
  <c r="O255" i="3"/>
  <c r="P255" i="3"/>
  <c r="Q255" i="3"/>
  <c r="R255" i="3"/>
  <c r="S255" i="3"/>
  <c r="T255" i="3"/>
  <c r="U255" i="3"/>
  <c r="V255" i="3"/>
  <c r="W255" i="3"/>
  <c r="X255" i="3"/>
  <c r="Y255" i="3"/>
  <c r="B256" i="3"/>
  <c r="C256" i="3"/>
  <c r="D256" i="3"/>
  <c r="E256" i="3"/>
  <c r="F256" i="3"/>
  <c r="G256" i="3"/>
  <c r="H256" i="3"/>
  <c r="I256" i="3"/>
  <c r="J256" i="3"/>
  <c r="K256" i="3"/>
  <c r="L256" i="3"/>
  <c r="M256" i="3"/>
  <c r="N256" i="3"/>
  <c r="O256" i="3"/>
  <c r="P256" i="3"/>
  <c r="Q256" i="3"/>
  <c r="R256" i="3"/>
  <c r="S256" i="3"/>
  <c r="T256" i="3"/>
  <c r="U256" i="3"/>
  <c r="V256" i="3"/>
  <c r="W256" i="3"/>
  <c r="X256" i="3"/>
  <c r="Y256" i="3"/>
  <c r="B257" i="3"/>
  <c r="C257" i="3"/>
  <c r="D257" i="3"/>
  <c r="E257" i="3"/>
  <c r="F257" i="3"/>
  <c r="G257" i="3"/>
  <c r="H257" i="3"/>
  <c r="I257" i="3"/>
  <c r="J257" i="3"/>
  <c r="K257" i="3"/>
  <c r="L257" i="3"/>
  <c r="M257" i="3"/>
  <c r="N257" i="3"/>
  <c r="O257" i="3"/>
  <c r="P257" i="3"/>
  <c r="Q257" i="3"/>
  <c r="R257" i="3"/>
  <c r="S257" i="3"/>
  <c r="T257" i="3"/>
  <c r="U257" i="3"/>
  <c r="V257" i="3"/>
  <c r="W257" i="3"/>
  <c r="X257" i="3"/>
  <c r="Y257" i="3"/>
  <c r="B258" i="3"/>
  <c r="C258" i="3"/>
  <c r="D258" i="3"/>
  <c r="E258" i="3"/>
  <c r="F258" i="3"/>
  <c r="G258" i="3"/>
  <c r="H258" i="3"/>
  <c r="I258" i="3"/>
  <c r="J258" i="3"/>
  <c r="K258" i="3"/>
  <c r="L258" i="3"/>
  <c r="M258" i="3"/>
  <c r="N258" i="3"/>
  <c r="O258" i="3"/>
  <c r="P258" i="3"/>
  <c r="Q258" i="3"/>
  <c r="R258" i="3"/>
  <c r="S258" i="3"/>
  <c r="T258" i="3"/>
  <c r="U258" i="3"/>
  <c r="V258" i="3"/>
  <c r="W258" i="3"/>
  <c r="X258" i="3"/>
  <c r="Y258" i="3"/>
  <c r="B259" i="3"/>
  <c r="C259" i="3"/>
  <c r="D259" i="3"/>
  <c r="E259" i="3"/>
  <c r="F259" i="3"/>
  <c r="G259" i="3"/>
  <c r="H259" i="3"/>
  <c r="I259" i="3"/>
  <c r="J259" i="3"/>
  <c r="K259" i="3"/>
  <c r="L259" i="3"/>
  <c r="M259" i="3"/>
  <c r="N259" i="3"/>
  <c r="O259" i="3"/>
  <c r="P259" i="3"/>
  <c r="Q259" i="3"/>
  <c r="R259" i="3"/>
  <c r="S259" i="3"/>
  <c r="T259" i="3"/>
  <c r="U259" i="3"/>
  <c r="V259" i="3"/>
  <c r="W259" i="3"/>
  <c r="X259" i="3"/>
  <c r="Y259" i="3"/>
  <c r="B260" i="3"/>
  <c r="C260" i="3"/>
  <c r="D260" i="3"/>
  <c r="E260" i="3"/>
  <c r="F260" i="3"/>
  <c r="G260" i="3"/>
  <c r="H260" i="3"/>
  <c r="I260" i="3"/>
  <c r="J260" i="3"/>
  <c r="K260" i="3"/>
  <c r="L260" i="3"/>
  <c r="M260" i="3"/>
  <c r="N260" i="3"/>
  <c r="O260" i="3"/>
  <c r="P260" i="3"/>
  <c r="Q260" i="3"/>
  <c r="R260" i="3"/>
  <c r="S260" i="3"/>
  <c r="T260" i="3"/>
  <c r="U260" i="3"/>
  <c r="V260" i="3"/>
  <c r="W260" i="3"/>
  <c r="X260" i="3"/>
  <c r="Y260" i="3"/>
  <c r="B261" i="3"/>
  <c r="C261" i="3"/>
  <c r="D261" i="3"/>
  <c r="E261" i="3"/>
  <c r="F261" i="3"/>
  <c r="G261" i="3"/>
  <c r="H261" i="3"/>
  <c r="I261" i="3"/>
  <c r="J261" i="3"/>
  <c r="K261" i="3"/>
  <c r="L261" i="3"/>
  <c r="M261" i="3"/>
  <c r="N261" i="3"/>
  <c r="O261" i="3"/>
  <c r="P261" i="3"/>
  <c r="Q261" i="3"/>
  <c r="R261" i="3"/>
  <c r="S261" i="3"/>
  <c r="T261" i="3"/>
  <c r="U261" i="3"/>
  <c r="V261" i="3"/>
  <c r="W261" i="3"/>
  <c r="X261" i="3"/>
  <c r="Y261" i="3"/>
  <c r="B262" i="3"/>
  <c r="C262" i="3"/>
  <c r="D262" i="3"/>
  <c r="E262" i="3"/>
  <c r="F262" i="3"/>
  <c r="G262" i="3"/>
  <c r="H262" i="3"/>
  <c r="I262" i="3"/>
  <c r="J262" i="3"/>
  <c r="K262" i="3"/>
  <c r="L262" i="3"/>
  <c r="M262" i="3"/>
  <c r="N262" i="3"/>
  <c r="O262" i="3"/>
  <c r="P262" i="3"/>
  <c r="Q262" i="3"/>
  <c r="R262" i="3"/>
  <c r="S262" i="3"/>
  <c r="T262" i="3"/>
  <c r="U262" i="3"/>
  <c r="V262" i="3"/>
  <c r="W262" i="3"/>
  <c r="X262" i="3"/>
  <c r="Y262" i="3"/>
  <c r="B263" i="3"/>
  <c r="C263" i="3"/>
  <c r="D263" i="3"/>
  <c r="E263" i="3"/>
  <c r="F263" i="3"/>
  <c r="G263" i="3"/>
  <c r="H263" i="3"/>
  <c r="I263" i="3"/>
  <c r="J263" i="3"/>
  <c r="K263" i="3"/>
  <c r="L263" i="3"/>
  <c r="M263" i="3"/>
  <c r="N263" i="3"/>
  <c r="O263" i="3"/>
  <c r="P263" i="3"/>
  <c r="Q263" i="3"/>
  <c r="R263" i="3"/>
  <c r="S263" i="3"/>
  <c r="T263" i="3"/>
  <c r="U263" i="3"/>
  <c r="V263" i="3"/>
  <c r="W263" i="3"/>
  <c r="X263" i="3"/>
  <c r="Y263" i="3"/>
  <c r="B264" i="3"/>
  <c r="C264" i="3"/>
  <c r="D264" i="3"/>
  <c r="E264" i="3"/>
  <c r="F264" i="3"/>
  <c r="G264" i="3"/>
  <c r="H264" i="3"/>
  <c r="I264" i="3"/>
  <c r="J264" i="3"/>
  <c r="K264" i="3"/>
  <c r="L264" i="3"/>
  <c r="M264" i="3"/>
  <c r="N264" i="3"/>
  <c r="O264" i="3"/>
  <c r="P264" i="3"/>
  <c r="Q264" i="3"/>
  <c r="R264" i="3"/>
  <c r="S264" i="3"/>
  <c r="T264" i="3"/>
  <c r="U264" i="3"/>
  <c r="V264" i="3"/>
  <c r="W264" i="3"/>
  <c r="X264" i="3"/>
  <c r="Y264" i="3"/>
  <c r="B265" i="3"/>
  <c r="C265" i="3"/>
  <c r="D265" i="3"/>
  <c r="E265" i="3"/>
  <c r="F265" i="3"/>
  <c r="G265" i="3"/>
  <c r="H265" i="3"/>
  <c r="I265" i="3"/>
  <c r="J265" i="3"/>
  <c r="K265" i="3"/>
  <c r="L265" i="3"/>
  <c r="M265" i="3"/>
  <c r="N265" i="3"/>
  <c r="O265" i="3"/>
  <c r="P265" i="3"/>
  <c r="Q265" i="3"/>
  <c r="R265" i="3"/>
  <c r="S265" i="3"/>
  <c r="T265" i="3"/>
  <c r="U265" i="3"/>
  <c r="V265" i="3"/>
  <c r="W265" i="3"/>
  <c r="X265" i="3"/>
  <c r="Y265" i="3"/>
  <c r="B266" i="3"/>
  <c r="C266" i="3"/>
  <c r="D266" i="3"/>
  <c r="E266" i="3"/>
  <c r="F266" i="3"/>
  <c r="G266" i="3"/>
  <c r="H266" i="3"/>
  <c r="I266" i="3"/>
  <c r="J266" i="3"/>
  <c r="K266" i="3"/>
  <c r="L266" i="3"/>
  <c r="M266" i="3"/>
  <c r="N266" i="3"/>
  <c r="O266" i="3"/>
  <c r="P266" i="3"/>
  <c r="Q266" i="3"/>
  <c r="R266" i="3"/>
  <c r="S266" i="3"/>
  <c r="T266" i="3"/>
  <c r="U266" i="3"/>
  <c r="V266" i="3"/>
  <c r="W266" i="3"/>
  <c r="X266" i="3"/>
  <c r="Y266" i="3"/>
  <c r="C237" i="3"/>
  <c r="D237" i="3"/>
  <c r="E237" i="3"/>
  <c r="F237" i="3"/>
  <c r="G237" i="3"/>
  <c r="H237" i="3"/>
  <c r="I237" i="3"/>
  <c r="J237" i="3"/>
  <c r="K237" i="3"/>
  <c r="L237" i="3"/>
  <c r="M237" i="3"/>
  <c r="N237" i="3"/>
  <c r="O237" i="3"/>
  <c r="P237" i="3"/>
  <c r="Q237" i="3"/>
  <c r="R237" i="3"/>
  <c r="S237" i="3"/>
  <c r="T237" i="3"/>
  <c r="U237" i="3"/>
  <c r="V237" i="3"/>
  <c r="W237" i="3"/>
  <c r="X237" i="3"/>
  <c r="Y237" i="3"/>
  <c r="B237" i="3"/>
  <c r="B39" i="3"/>
  <c r="C39" i="3"/>
  <c r="D39" i="3"/>
  <c r="E39" i="3"/>
  <c r="F39" i="3"/>
  <c r="G39" i="3"/>
  <c r="H39" i="3"/>
  <c r="I39" i="3"/>
  <c r="J39" i="3"/>
  <c r="K39" i="3"/>
  <c r="M39" i="3"/>
  <c r="N39" i="3"/>
  <c r="O39" i="3"/>
  <c r="P39" i="3"/>
  <c r="Q39" i="3"/>
  <c r="R39" i="3"/>
  <c r="S39" i="3"/>
  <c r="T39" i="3"/>
  <c r="U39" i="3"/>
  <c r="V39" i="3"/>
  <c r="W39" i="3"/>
  <c r="X39" i="3"/>
  <c r="Y39" i="3"/>
  <c r="L39" i="3"/>
  <c r="Y233" i="3"/>
  <c r="X233" i="3"/>
  <c r="W233" i="3"/>
  <c r="V233" i="3"/>
  <c r="U233" i="3"/>
  <c r="T233" i="3"/>
  <c r="S233" i="3"/>
  <c r="P233" i="3"/>
  <c r="O233" i="3"/>
  <c r="N233" i="3"/>
  <c r="M233" i="3"/>
  <c r="L233" i="3"/>
  <c r="K233" i="3"/>
  <c r="J233" i="3"/>
  <c r="I233" i="3"/>
  <c r="H233" i="3"/>
  <c r="G233" i="3"/>
  <c r="F233" i="3"/>
  <c r="E233" i="3"/>
  <c r="D233" i="3"/>
  <c r="C233" i="3"/>
  <c r="B233" i="3"/>
  <c r="Y232" i="3"/>
  <c r="X232" i="3"/>
  <c r="W232" i="3"/>
  <c r="V232" i="3"/>
  <c r="U232" i="3"/>
  <c r="T232" i="3"/>
  <c r="S232" i="3"/>
  <c r="P232" i="3"/>
  <c r="O232" i="3"/>
  <c r="N232" i="3"/>
  <c r="M232" i="3"/>
  <c r="L232" i="3"/>
  <c r="K232" i="3"/>
  <c r="J232" i="3"/>
  <c r="I232" i="3"/>
  <c r="H232" i="3"/>
  <c r="G232" i="3"/>
  <c r="F232" i="3"/>
  <c r="E232" i="3"/>
  <c r="D232" i="3"/>
  <c r="C232" i="3"/>
  <c r="B232" i="3"/>
  <c r="Y231" i="3"/>
  <c r="X231" i="3"/>
  <c r="W231" i="3"/>
  <c r="V231" i="3"/>
  <c r="U231" i="3"/>
  <c r="T231" i="3"/>
  <c r="S231" i="3"/>
  <c r="P231" i="3"/>
  <c r="O231" i="3"/>
  <c r="N231" i="3"/>
  <c r="M231" i="3"/>
  <c r="L231" i="3"/>
  <c r="K231" i="3"/>
  <c r="J231" i="3"/>
  <c r="I231" i="3"/>
  <c r="H231" i="3"/>
  <c r="G231" i="3"/>
  <c r="F231" i="3"/>
  <c r="E231" i="3"/>
  <c r="D231" i="3"/>
  <c r="C231" i="3"/>
  <c r="B231" i="3"/>
  <c r="Y230" i="3"/>
  <c r="X230" i="3"/>
  <c r="W230" i="3"/>
  <c r="V230" i="3"/>
  <c r="U230" i="3"/>
  <c r="T230" i="3"/>
  <c r="S230" i="3"/>
  <c r="P230" i="3"/>
  <c r="O230" i="3"/>
  <c r="N230" i="3"/>
  <c r="M230" i="3"/>
  <c r="L230" i="3"/>
  <c r="K230" i="3"/>
  <c r="J230" i="3"/>
  <c r="I230" i="3"/>
  <c r="H230" i="3"/>
  <c r="G230" i="3"/>
  <c r="F230" i="3"/>
  <c r="E230" i="3"/>
  <c r="D230" i="3"/>
  <c r="C230" i="3"/>
  <c r="B230" i="3"/>
  <c r="Y229" i="3"/>
  <c r="X229" i="3"/>
  <c r="W229" i="3"/>
  <c r="V229" i="3"/>
  <c r="U229" i="3"/>
  <c r="T229" i="3"/>
  <c r="S229" i="3"/>
  <c r="P229" i="3"/>
  <c r="O229" i="3"/>
  <c r="N229" i="3"/>
  <c r="M229" i="3"/>
  <c r="L229" i="3"/>
  <c r="K229" i="3"/>
  <c r="J229" i="3"/>
  <c r="I229" i="3"/>
  <c r="H229" i="3"/>
  <c r="G229" i="3"/>
  <c r="F229" i="3"/>
  <c r="E229" i="3"/>
  <c r="D229" i="3"/>
  <c r="C229" i="3"/>
  <c r="B229" i="3"/>
  <c r="Y228" i="3"/>
  <c r="X228" i="3"/>
  <c r="W228" i="3"/>
  <c r="V228" i="3"/>
  <c r="U228" i="3"/>
  <c r="T228" i="3"/>
  <c r="S228" i="3"/>
  <c r="P228" i="3"/>
  <c r="O228" i="3"/>
  <c r="N228" i="3"/>
  <c r="M228" i="3"/>
  <c r="L228" i="3"/>
  <c r="K228" i="3"/>
  <c r="J228" i="3"/>
  <c r="I228" i="3"/>
  <c r="H228" i="3"/>
  <c r="G228" i="3"/>
  <c r="F228" i="3"/>
  <c r="E228" i="3"/>
  <c r="D228" i="3"/>
  <c r="C228" i="3"/>
  <c r="B228" i="3"/>
  <c r="Y227" i="3"/>
  <c r="X227" i="3"/>
  <c r="W227" i="3"/>
  <c r="V227" i="3"/>
  <c r="U227" i="3"/>
  <c r="T227" i="3"/>
  <c r="S227" i="3"/>
  <c r="P227" i="3"/>
  <c r="O227" i="3"/>
  <c r="N227" i="3"/>
  <c r="M227" i="3"/>
  <c r="L227" i="3"/>
  <c r="K227" i="3"/>
  <c r="J227" i="3"/>
  <c r="I227" i="3"/>
  <c r="H227" i="3"/>
  <c r="G227" i="3"/>
  <c r="F227" i="3"/>
  <c r="E227" i="3"/>
  <c r="D227" i="3"/>
  <c r="C227" i="3"/>
  <c r="B227" i="3"/>
  <c r="Y226" i="3"/>
  <c r="X226" i="3"/>
  <c r="W226" i="3"/>
  <c r="V226" i="3"/>
  <c r="U226" i="3"/>
  <c r="T226" i="3"/>
  <c r="S226" i="3"/>
  <c r="P226" i="3"/>
  <c r="O226" i="3"/>
  <c r="N226" i="3"/>
  <c r="M226" i="3"/>
  <c r="L226" i="3"/>
  <c r="K226" i="3"/>
  <c r="J226" i="3"/>
  <c r="I226" i="3"/>
  <c r="H226" i="3"/>
  <c r="G226" i="3"/>
  <c r="F226" i="3"/>
  <c r="E226" i="3"/>
  <c r="D226" i="3"/>
  <c r="C226" i="3"/>
  <c r="B226" i="3"/>
  <c r="Y225" i="3"/>
  <c r="X225" i="3"/>
  <c r="W225" i="3"/>
  <c r="V225" i="3"/>
  <c r="U225" i="3"/>
  <c r="T225" i="3"/>
  <c r="S225" i="3"/>
  <c r="P225" i="3"/>
  <c r="O225" i="3"/>
  <c r="N225" i="3"/>
  <c r="M225" i="3"/>
  <c r="L225" i="3"/>
  <c r="K225" i="3"/>
  <c r="J225" i="3"/>
  <c r="I225" i="3"/>
  <c r="H225" i="3"/>
  <c r="G225" i="3"/>
  <c r="F225" i="3"/>
  <c r="E225" i="3"/>
  <c r="D225" i="3"/>
  <c r="C225" i="3"/>
  <c r="B225" i="3"/>
  <c r="Y224" i="3"/>
  <c r="X224" i="3"/>
  <c r="W224" i="3"/>
  <c r="V224" i="3"/>
  <c r="U224" i="3"/>
  <c r="T224" i="3"/>
  <c r="S224" i="3"/>
  <c r="P224" i="3"/>
  <c r="O224" i="3"/>
  <c r="N224" i="3"/>
  <c r="M224" i="3"/>
  <c r="L224" i="3"/>
  <c r="K224" i="3"/>
  <c r="J224" i="3"/>
  <c r="I224" i="3"/>
  <c r="H224" i="3"/>
  <c r="G224" i="3"/>
  <c r="F224" i="3"/>
  <c r="E224" i="3"/>
  <c r="D224" i="3"/>
  <c r="C224" i="3"/>
  <c r="B224" i="3"/>
  <c r="Y223" i="3"/>
  <c r="X223" i="3"/>
  <c r="W223" i="3"/>
  <c r="V223" i="3"/>
  <c r="U223" i="3"/>
  <c r="T223" i="3"/>
  <c r="S223" i="3"/>
  <c r="P223" i="3"/>
  <c r="O223" i="3"/>
  <c r="N223" i="3"/>
  <c r="M223" i="3"/>
  <c r="L223" i="3"/>
  <c r="K223" i="3"/>
  <c r="J223" i="3"/>
  <c r="I223" i="3"/>
  <c r="H223" i="3"/>
  <c r="G223" i="3"/>
  <c r="F223" i="3"/>
  <c r="E223" i="3"/>
  <c r="D223" i="3"/>
  <c r="C223" i="3"/>
  <c r="B223" i="3"/>
  <c r="Y222" i="3"/>
  <c r="X222" i="3"/>
  <c r="W222" i="3"/>
  <c r="V222" i="3"/>
  <c r="U222" i="3"/>
  <c r="T222" i="3"/>
  <c r="S222" i="3"/>
  <c r="P222" i="3"/>
  <c r="O222" i="3"/>
  <c r="N222" i="3"/>
  <c r="M222" i="3"/>
  <c r="L222" i="3"/>
  <c r="K222" i="3"/>
  <c r="J222" i="3"/>
  <c r="I222" i="3"/>
  <c r="H222" i="3"/>
  <c r="G222" i="3"/>
  <c r="F222" i="3"/>
  <c r="E222" i="3"/>
  <c r="D222" i="3"/>
  <c r="C222" i="3"/>
  <c r="B222" i="3"/>
  <c r="Y221" i="3"/>
  <c r="X221" i="3"/>
  <c r="W221" i="3"/>
  <c r="V221" i="3"/>
  <c r="U221" i="3"/>
  <c r="T221" i="3"/>
  <c r="S221" i="3"/>
  <c r="P221" i="3"/>
  <c r="O221" i="3"/>
  <c r="N221" i="3"/>
  <c r="M221" i="3"/>
  <c r="L221" i="3"/>
  <c r="K221" i="3"/>
  <c r="J221" i="3"/>
  <c r="I221" i="3"/>
  <c r="H221" i="3"/>
  <c r="G221" i="3"/>
  <c r="F221" i="3"/>
  <c r="E221" i="3"/>
  <c r="D221" i="3"/>
  <c r="C221" i="3"/>
  <c r="B221" i="3"/>
  <c r="Y220" i="3"/>
  <c r="X220" i="3"/>
  <c r="W220" i="3"/>
  <c r="V220" i="3"/>
  <c r="U220" i="3"/>
  <c r="T220" i="3"/>
  <c r="S220" i="3"/>
  <c r="P220" i="3"/>
  <c r="O220" i="3"/>
  <c r="N220" i="3"/>
  <c r="M220" i="3"/>
  <c r="L220" i="3"/>
  <c r="K220" i="3"/>
  <c r="J220" i="3"/>
  <c r="I220" i="3"/>
  <c r="H220" i="3"/>
  <c r="G220" i="3"/>
  <c r="F220" i="3"/>
  <c r="E220" i="3"/>
  <c r="D220" i="3"/>
  <c r="C220" i="3"/>
  <c r="B220" i="3"/>
  <c r="Y219" i="3"/>
  <c r="X219" i="3"/>
  <c r="W219" i="3"/>
  <c r="V219" i="3"/>
  <c r="U219" i="3"/>
  <c r="T219" i="3"/>
  <c r="S219" i="3"/>
  <c r="P219" i="3"/>
  <c r="O219" i="3"/>
  <c r="N219" i="3"/>
  <c r="M219" i="3"/>
  <c r="L219" i="3"/>
  <c r="K219" i="3"/>
  <c r="J219" i="3"/>
  <c r="I219" i="3"/>
  <c r="H219" i="3"/>
  <c r="G219" i="3"/>
  <c r="F219" i="3"/>
  <c r="E219" i="3"/>
  <c r="D219" i="3"/>
  <c r="C219" i="3"/>
  <c r="B219" i="3"/>
  <c r="Y218" i="3"/>
  <c r="X218" i="3"/>
  <c r="W218" i="3"/>
  <c r="V218" i="3"/>
  <c r="U218" i="3"/>
  <c r="T218" i="3"/>
  <c r="S218" i="3"/>
  <c r="P218" i="3"/>
  <c r="O218" i="3"/>
  <c r="N218" i="3"/>
  <c r="M218" i="3"/>
  <c r="L218" i="3"/>
  <c r="K218" i="3"/>
  <c r="J218" i="3"/>
  <c r="I218" i="3"/>
  <c r="H218" i="3"/>
  <c r="G218" i="3"/>
  <c r="F218" i="3"/>
  <c r="E218" i="3"/>
  <c r="D218" i="3"/>
  <c r="C218" i="3"/>
  <c r="B218" i="3"/>
  <c r="Y217" i="3"/>
  <c r="X217" i="3"/>
  <c r="W217" i="3"/>
  <c r="V217" i="3"/>
  <c r="U217" i="3"/>
  <c r="T217" i="3"/>
  <c r="S217" i="3"/>
  <c r="P217" i="3"/>
  <c r="O217" i="3"/>
  <c r="N217" i="3"/>
  <c r="M217" i="3"/>
  <c r="L217" i="3"/>
  <c r="K217" i="3"/>
  <c r="J217" i="3"/>
  <c r="I217" i="3"/>
  <c r="H217" i="3"/>
  <c r="G217" i="3"/>
  <c r="F217" i="3"/>
  <c r="E217" i="3"/>
  <c r="D217" i="3"/>
  <c r="C217" i="3"/>
  <c r="B217" i="3"/>
  <c r="Y216" i="3"/>
  <c r="X216" i="3"/>
  <c r="W216" i="3"/>
  <c r="V216" i="3"/>
  <c r="U216" i="3"/>
  <c r="T216" i="3"/>
  <c r="S216" i="3"/>
  <c r="P216" i="3"/>
  <c r="O216" i="3"/>
  <c r="N216" i="3"/>
  <c r="M216" i="3"/>
  <c r="L216" i="3"/>
  <c r="K216" i="3"/>
  <c r="J216" i="3"/>
  <c r="I216" i="3"/>
  <c r="H216" i="3"/>
  <c r="G216" i="3"/>
  <c r="F216" i="3"/>
  <c r="E216" i="3"/>
  <c r="D216" i="3"/>
  <c r="C216" i="3"/>
  <c r="B216" i="3"/>
  <c r="Y215" i="3"/>
  <c r="X215" i="3"/>
  <c r="W215" i="3"/>
  <c r="V215" i="3"/>
  <c r="U215" i="3"/>
  <c r="T215" i="3"/>
  <c r="S215" i="3"/>
  <c r="P215" i="3"/>
  <c r="O215" i="3"/>
  <c r="N215" i="3"/>
  <c r="M215" i="3"/>
  <c r="L215" i="3"/>
  <c r="K215" i="3"/>
  <c r="J215" i="3"/>
  <c r="I215" i="3"/>
  <c r="H215" i="3"/>
  <c r="G215" i="3"/>
  <c r="F215" i="3"/>
  <c r="E215" i="3"/>
  <c r="D215" i="3"/>
  <c r="C215" i="3"/>
  <c r="B215" i="3"/>
  <c r="Y214" i="3"/>
  <c r="X214" i="3"/>
  <c r="W214" i="3"/>
  <c r="V214" i="3"/>
  <c r="U214" i="3"/>
  <c r="T214" i="3"/>
  <c r="S214" i="3"/>
  <c r="P214" i="3"/>
  <c r="O214" i="3"/>
  <c r="N214" i="3"/>
  <c r="M214" i="3"/>
  <c r="L214" i="3"/>
  <c r="K214" i="3"/>
  <c r="J214" i="3"/>
  <c r="I214" i="3"/>
  <c r="H214" i="3"/>
  <c r="G214" i="3"/>
  <c r="F214" i="3"/>
  <c r="E214" i="3"/>
  <c r="D214" i="3"/>
  <c r="C214" i="3"/>
  <c r="B214" i="3"/>
  <c r="Y213" i="3"/>
  <c r="X213" i="3"/>
  <c r="W213" i="3"/>
  <c r="V213" i="3"/>
  <c r="U213" i="3"/>
  <c r="T213" i="3"/>
  <c r="S213" i="3"/>
  <c r="P213" i="3"/>
  <c r="O213" i="3"/>
  <c r="N213" i="3"/>
  <c r="M213" i="3"/>
  <c r="L213" i="3"/>
  <c r="K213" i="3"/>
  <c r="J213" i="3"/>
  <c r="I213" i="3"/>
  <c r="H213" i="3"/>
  <c r="G213" i="3"/>
  <c r="F213" i="3"/>
  <c r="E213" i="3"/>
  <c r="D213" i="3"/>
  <c r="C213" i="3"/>
  <c r="B213" i="3"/>
  <c r="Y212" i="3"/>
  <c r="X212" i="3"/>
  <c r="W212" i="3"/>
  <c r="V212" i="3"/>
  <c r="U212" i="3"/>
  <c r="T212" i="3"/>
  <c r="S212" i="3"/>
  <c r="P212" i="3"/>
  <c r="O212" i="3"/>
  <c r="N212" i="3"/>
  <c r="M212" i="3"/>
  <c r="L212" i="3"/>
  <c r="K212" i="3"/>
  <c r="J212" i="3"/>
  <c r="I212" i="3"/>
  <c r="H212" i="3"/>
  <c r="G212" i="3"/>
  <c r="F212" i="3"/>
  <c r="E212" i="3"/>
  <c r="D212" i="3"/>
  <c r="C212" i="3"/>
  <c r="B212" i="3"/>
  <c r="Y211" i="3"/>
  <c r="X211" i="3"/>
  <c r="W211" i="3"/>
  <c r="V211" i="3"/>
  <c r="U211" i="3"/>
  <c r="T211" i="3"/>
  <c r="S211" i="3"/>
  <c r="P211" i="3"/>
  <c r="O211" i="3"/>
  <c r="N211" i="3"/>
  <c r="M211" i="3"/>
  <c r="L211" i="3"/>
  <c r="K211" i="3"/>
  <c r="J211" i="3"/>
  <c r="I211" i="3"/>
  <c r="H211" i="3"/>
  <c r="G211" i="3"/>
  <c r="F211" i="3"/>
  <c r="E211" i="3"/>
  <c r="D211" i="3"/>
  <c r="C211" i="3"/>
  <c r="B211" i="3"/>
  <c r="Y210" i="3"/>
  <c r="X210" i="3"/>
  <c r="W210" i="3"/>
  <c r="V210" i="3"/>
  <c r="U210" i="3"/>
  <c r="T210" i="3"/>
  <c r="S210" i="3"/>
  <c r="P210" i="3"/>
  <c r="O210" i="3"/>
  <c r="N210" i="3"/>
  <c r="M210" i="3"/>
  <c r="L210" i="3"/>
  <c r="K210" i="3"/>
  <c r="J210" i="3"/>
  <c r="I210" i="3"/>
  <c r="H210" i="3"/>
  <c r="G210" i="3"/>
  <c r="F210" i="3"/>
  <c r="E210" i="3"/>
  <c r="D210" i="3"/>
  <c r="C210" i="3"/>
  <c r="B210" i="3"/>
  <c r="Y209" i="3"/>
  <c r="X209" i="3"/>
  <c r="W209" i="3"/>
  <c r="V209" i="3"/>
  <c r="U209" i="3"/>
  <c r="T209" i="3"/>
  <c r="S209" i="3"/>
  <c r="P209" i="3"/>
  <c r="O209" i="3"/>
  <c r="N209" i="3"/>
  <c r="M209" i="3"/>
  <c r="L209" i="3"/>
  <c r="K209" i="3"/>
  <c r="J209" i="3"/>
  <c r="I209" i="3"/>
  <c r="H209" i="3"/>
  <c r="G209" i="3"/>
  <c r="F209" i="3"/>
  <c r="E209" i="3"/>
  <c r="D209" i="3"/>
  <c r="C209" i="3"/>
  <c r="B209" i="3"/>
  <c r="Y332" i="3"/>
  <c r="X332" i="3"/>
  <c r="W332" i="3"/>
  <c r="V332" i="3"/>
  <c r="U332" i="3"/>
  <c r="T332" i="3"/>
  <c r="S332" i="3"/>
  <c r="P332" i="3"/>
  <c r="O332" i="3"/>
  <c r="N332" i="3"/>
  <c r="M332" i="3"/>
  <c r="L332" i="3"/>
  <c r="K332" i="3"/>
  <c r="J332" i="3"/>
  <c r="I332" i="3"/>
  <c r="H332" i="3"/>
  <c r="G332" i="3"/>
  <c r="F332" i="3"/>
  <c r="E332" i="3"/>
  <c r="D332" i="3"/>
  <c r="C332" i="3"/>
  <c r="B332" i="3"/>
  <c r="Y331" i="3"/>
  <c r="X331" i="3"/>
  <c r="W331" i="3"/>
  <c r="V331" i="3"/>
  <c r="U331" i="3"/>
  <c r="T331" i="3"/>
  <c r="S331" i="3"/>
  <c r="P331" i="3"/>
  <c r="O331" i="3"/>
  <c r="N331" i="3"/>
  <c r="M331" i="3"/>
  <c r="L331" i="3"/>
  <c r="K331" i="3"/>
  <c r="J331" i="3"/>
  <c r="I331" i="3"/>
  <c r="H331" i="3"/>
  <c r="G331" i="3"/>
  <c r="F331" i="3"/>
  <c r="E331" i="3"/>
  <c r="D331" i="3"/>
  <c r="C331" i="3"/>
  <c r="B331" i="3"/>
  <c r="Y330" i="3"/>
  <c r="X330" i="3"/>
  <c r="W330" i="3"/>
  <c r="V330" i="3"/>
  <c r="U330" i="3"/>
  <c r="T330" i="3"/>
  <c r="S330" i="3"/>
  <c r="P330" i="3"/>
  <c r="O330" i="3"/>
  <c r="N330" i="3"/>
  <c r="M330" i="3"/>
  <c r="L330" i="3"/>
  <c r="K330" i="3"/>
  <c r="J330" i="3"/>
  <c r="I330" i="3"/>
  <c r="H330" i="3"/>
  <c r="G330" i="3"/>
  <c r="F330" i="3"/>
  <c r="E330" i="3"/>
  <c r="D330" i="3"/>
  <c r="C330" i="3"/>
  <c r="B330" i="3"/>
  <c r="Y329" i="3"/>
  <c r="X329" i="3"/>
  <c r="W329" i="3"/>
  <c r="V329" i="3"/>
  <c r="U329" i="3"/>
  <c r="T329" i="3"/>
  <c r="S329" i="3"/>
  <c r="P329" i="3"/>
  <c r="O329" i="3"/>
  <c r="N329" i="3"/>
  <c r="M329" i="3"/>
  <c r="L329" i="3"/>
  <c r="K329" i="3"/>
  <c r="J329" i="3"/>
  <c r="I329" i="3"/>
  <c r="H329" i="3"/>
  <c r="G329" i="3"/>
  <c r="F329" i="3"/>
  <c r="E329" i="3"/>
  <c r="D329" i="3"/>
  <c r="C329" i="3"/>
  <c r="B329" i="3"/>
  <c r="Y328" i="3"/>
  <c r="X328" i="3"/>
  <c r="W328" i="3"/>
  <c r="V328" i="3"/>
  <c r="U328" i="3"/>
  <c r="T328" i="3"/>
  <c r="S328" i="3"/>
  <c r="P328" i="3"/>
  <c r="O328" i="3"/>
  <c r="N328" i="3"/>
  <c r="M328" i="3"/>
  <c r="L328" i="3"/>
  <c r="K328" i="3"/>
  <c r="J328" i="3"/>
  <c r="I328" i="3"/>
  <c r="H328" i="3"/>
  <c r="G328" i="3"/>
  <c r="F328" i="3"/>
  <c r="E328" i="3"/>
  <c r="D328" i="3"/>
  <c r="C328" i="3"/>
  <c r="B328" i="3"/>
  <c r="Y327" i="3"/>
  <c r="X327" i="3"/>
  <c r="W327" i="3"/>
  <c r="V327" i="3"/>
  <c r="U327" i="3"/>
  <c r="T327" i="3"/>
  <c r="S327" i="3"/>
  <c r="P327" i="3"/>
  <c r="O327" i="3"/>
  <c r="N327" i="3"/>
  <c r="M327" i="3"/>
  <c r="L327" i="3"/>
  <c r="K327" i="3"/>
  <c r="J327" i="3"/>
  <c r="I327" i="3"/>
  <c r="H327" i="3"/>
  <c r="G327" i="3"/>
  <c r="F327" i="3"/>
  <c r="E327" i="3"/>
  <c r="D327" i="3"/>
  <c r="C327" i="3"/>
  <c r="B327" i="3"/>
  <c r="Y326" i="3"/>
  <c r="X326" i="3"/>
  <c r="W326" i="3"/>
  <c r="V326" i="3"/>
  <c r="U326" i="3"/>
  <c r="T326" i="3"/>
  <c r="S326" i="3"/>
  <c r="P326" i="3"/>
  <c r="O326" i="3"/>
  <c r="N326" i="3"/>
  <c r="M326" i="3"/>
  <c r="L326" i="3"/>
  <c r="K326" i="3"/>
  <c r="J326" i="3"/>
  <c r="I326" i="3"/>
  <c r="H326" i="3"/>
  <c r="G326" i="3"/>
  <c r="F326" i="3"/>
  <c r="E326" i="3"/>
  <c r="D326" i="3"/>
  <c r="C326" i="3"/>
  <c r="B326" i="3"/>
  <c r="Y325" i="3"/>
  <c r="X325" i="3"/>
  <c r="W325" i="3"/>
  <c r="V325" i="3"/>
  <c r="U325" i="3"/>
  <c r="T325" i="3"/>
  <c r="S325" i="3"/>
  <c r="P325" i="3"/>
  <c r="O325" i="3"/>
  <c r="N325" i="3"/>
  <c r="M325" i="3"/>
  <c r="L325" i="3"/>
  <c r="K325" i="3"/>
  <c r="J325" i="3"/>
  <c r="I325" i="3"/>
  <c r="H325" i="3"/>
  <c r="G325" i="3"/>
  <c r="F325" i="3"/>
  <c r="E325" i="3"/>
  <c r="D325" i="3"/>
  <c r="C325" i="3"/>
  <c r="B325" i="3"/>
  <c r="Y324" i="3"/>
  <c r="X324" i="3"/>
  <c r="W324" i="3"/>
  <c r="V324" i="3"/>
  <c r="U324" i="3"/>
  <c r="T324" i="3"/>
  <c r="S324" i="3"/>
  <c r="P324" i="3"/>
  <c r="O324" i="3"/>
  <c r="N324" i="3"/>
  <c r="M324" i="3"/>
  <c r="L324" i="3"/>
  <c r="K324" i="3"/>
  <c r="J324" i="3"/>
  <c r="I324" i="3"/>
  <c r="H324" i="3"/>
  <c r="G324" i="3"/>
  <c r="F324" i="3"/>
  <c r="E324" i="3"/>
  <c r="D324" i="3"/>
  <c r="C324" i="3"/>
  <c r="B324" i="3"/>
  <c r="Y323" i="3"/>
  <c r="X323" i="3"/>
  <c r="W323" i="3"/>
  <c r="V323" i="3"/>
  <c r="U323" i="3"/>
  <c r="T323" i="3"/>
  <c r="S323" i="3"/>
  <c r="P323" i="3"/>
  <c r="O323" i="3"/>
  <c r="N323" i="3"/>
  <c r="M323" i="3"/>
  <c r="L323" i="3"/>
  <c r="K323" i="3"/>
  <c r="J323" i="3"/>
  <c r="I323" i="3"/>
  <c r="H323" i="3"/>
  <c r="G323" i="3"/>
  <c r="F323" i="3"/>
  <c r="E323" i="3"/>
  <c r="D323" i="3"/>
  <c r="C323" i="3"/>
  <c r="B323" i="3"/>
  <c r="Y322" i="3"/>
  <c r="X322" i="3"/>
  <c r="W322" i="3"/>
  <c r="V322" i="3"/>
  <c r="U322" i="3"/>
  <c r="T322" i="3"/>
  <c r="S322" i="3"/>
  <c r="P322" i="3"/>
  <c r="O322" i="3"/>
  <c r="N322" i="3"/>
  <c r="M322" i="3"/>
  <c r="L322" i="3"/>
  <c r="K322" i="3"/>
  <c r="J322" i="3"/>
  <c r="I322" i="3"/>
  <c r="H322" i="3"/>
  <c r="G322" i="3"/>
  <c r="F322" i="3"/>
  <c r="E322" i="3"/>
  <c r="D322" i="3"/>
  <c r="C322" i="3"/>
  <c r="B322" i="3"/>
  <c r="Y321" i="3"/>
  <c r="X321" i="3"/>
  <c r="W321" i="3"/>
  <c r="V321" i="3"/>
  <c r="U321" i="3"/>
  <c r="T321" i="3"/>
  <c r="S321" i="3"/>
  <c r="P321" i="3"/>
  <c r="O321" i="3"/>
  <c r="N321" i="3"/>
  <c r="M321" i="3"/>
  <c r="L321" i="3"/>
  <c r="K321" i="3"/>
  <c r="J321" i="3"/>
  <c r="I321" i="3"/>
  <c r="H321" i="3"/>
  <c r="G321" i="3"/>
  <c r="F321" i="3"/>
  <c r="E321" i="3"/>
  <c r="D321" i="3"/>
  <c r="C321" i="3"/>
  <c r="B321" i="3"/>
  <c r="Y320" i="3"/>
  <c r="X320" i="3"/>
  <c r="W320" i="3"/>
  <c r="V320" i="3"/>
  <c r="U320" i="3"/>
  <c r="T320" i="3"/>
  <c r="S320" i="3"/>
  <c r="P320" i="3"/>
  <c r="O320" i="3"/>
  <c r="N320" i="3"/>
  <c r="M320" i="3"/>
  <c r="L320" i="3"/>
  <c r="K320" i="3"/>
  <c r="J320" i="3"/>
  <c r="I320" i="3"/>
  <c r="H320" i="3"/>
  <c r="G320" i="3"/>
  <c r="F320" i="3"/>
  <c r="E320" i="3"/>
  <c r="D320" i="3"/>
  <c r="C320" i="3"/>
  <c r="B320" i="3"/>
  <c r="Y319" i="3"/>
  <c r="X319" i="3"/>
  <c r="W319" i="3"/>
  <c r="V319" i="3"/>
  <c r="U319" i="3"/>
  <c r="T319" i="3"/>
  <c r="S319" i="3"/>
  <c r="P319" i="3"/>
  <c r="O319" i="3"/>
  <c r="N319" i="3"/>
  <c r="M319" i="3"/>
  <c r="L319" i="3"/>
  <c r="K319" i="3"/>
  <c r="J319" i="3"/>
  <c r="I319" i="3"/>
  <c r="H319" i="3"/>
  <c r="G319" i="3"/>
  <c r="F319" i="3"/>
  <c r="E319" i="3"/>
  <c r="D319" i="3"/>
  <c r="C319" i="3"/>
  <c r="B319" i="3"/>
  <c r="Y318" i="3"/>
  <c r="X318" i="3"/>
  <c r="W318" i="3"/>
  <c r="V318" i="3"/>
  <c r="U318" i="3"/>
  <c r="T318" i="3"/>
  <c r="S318" i="3"/>
  <c r="P318" i="3"/>
  <c r="O318" i="3"/>
  <c r="N318" i="3"/>
  <c r="M318" i="3"/>
  <c r="L318" i="3"/>
  <c r="K318" i="3"/>
  <c r="J318" i="3"/>
  <c r="I318" i="3"/>
  <c r="H318" i="3"/>
  <c r="G318" i="3"/>
  <c r="F318" i="3"/>
  <c r="E318" i="3"/>
  <c r="D318" i="3"/>
  <c r="C318" i="3"/>
  <c r="B318" i="3"/>
  <c r="Y317" i="3"/>
  <c r="X317" i="3"/>
  <c r="W317" i="3"/>
  <c r="V317" i="3"/>
  <c r="U317" i="3"/>
  <c r="T317" i="3"/>
  <c r="S317" i="3"/>
  <c r="P317" i="3"/>
  <c r="O317" i="3"/>
  <c r="N317" i="3"/>
  <c r="M317" i="3"/>
  <c r="L317" i="3"/>
  <c r="K317" i="3"/>
  <c r="J317" i="3"/>
  <c r="I317" i="3"/>
  <c r="H317" i="3"/>
  <c r="G317" i="3"/>
  <c r="F317" i="3"/>
  <c r="E317" i="3"/>
  <c r="D317" i="3"/>
  <c r="C317" i="3"/>
  <c r="B317" i="3"/>
  <c r="Y316" i="3"/>
  <c r="X316" i="3"/>
  <c r="W316" i="3"/>
  <c r="V316" i="3"/>
  <c r="U316" i="3"/>
  <c r="T316" i="3"/>
  <c r="S316" i="3"/>
  <c r="P316" i="3"/>
  <c r="O316" i="3"/>
  <c r="N316" i="3"/>
  <c r="M316" i="3"/>
  <c r="L316" i="3"/>
  <c r="K316" i="3"/>
  <c r="J316" i="3"/>
  <c r="I316" i="3"/>
  <c r="H316" i="3"/>
  <c r="G316" i="3"/>
  <c r="F316" i="3"/>
  <c r="E316" i="3"/>
  <c r="D316" i="3"/>
  <c r="C316" i="3"/>
  <c r="B316" i="3"/>
  <c r="Y315" i="3"/>
  <c r="X315" i="3"/>
  <c r="W315" i="3"/>
  <c r="V315" i="3"/>
  <c r="U315" i="3"/>
  <c r="T315" i="3"/>
  <c r="S315" i="3"/>
  <c r="P315" i="3"/>
  <c r="O315" i="3"/>
  <c r="N315" i="3"/>
  <c r="M315" i="3"/>
  <c r="L315" i="3"/>
  <c r="K315" i="3"/>
  <c r="J315" i="3"/>
  <c r="I315" i="3"/>
  <c r="H315" i="3"/>
  <c r="G315" i="3"/>
  <c r="F315" i="3"/>
  <c r="E315" i="3"/>
  <c r="D315" i="3"/>
  <c r="C315" i="3"/>
  <c r="B315" i="3"/>
  <c r="Y314" i="3"/>
  <c r="X314" i="3"/>
  <c r="W314" i="3"/>
  <c r="V314" i="3"/>
  <c r="U314" i="3"/>
  <c r="T314" i="3"/>
  <c r="S314" i="3"/>
  <c r="P314" i="3"/>
  <c r="O314" i="3"/>
  <c r="N314" i="3"/>
  <c r="M314" i="3"/>
  <c r="L314" i="3"/>
  <c r="K314" i="3"/>
  <c r="J314" i="3"/>
  <c r="I314" i="3"/>
  <c r="H314" i="3"/>
  <c r="G314" i="3"/>
  <c r="F314" i="3"/>
  <c r="E314" i="3"/>
  <c r="D314" i="3"/>
  <c r="C314" i="3"/>
  <c r="B314" i="3"/>
  <c r="Y313" i="3"/>
  <c r="X313" i="3"/>
  <c r="W313" i="3"/>
  <c r="V313" i="3"/>
  <c r="U313" i="3"/>
  <c r="T313" i="3"/>
  <c r="S313" i="3"/>
  <c r="P313" i="3"/>
  <c r="O313" i="3"/>
  <c r="N313" i="3"/>
  <c r="M313" i="3"/>
  <c r="L313" i="3"/>
  <c r="K313" i="3"/>
  <c r="J313" i="3"/>
  <c r="I313" i="3"/>
  <c r="H313" i="3"/>
  <c r="G313" i="3"/>
  <c r="F313" i="3"/>
  <c r="E313" i="3"/>
  <c r="D313" i="3"/>
  <c r="C313" i="3"/>
  <c r="B313" i="3"/>
  <c r="Y312" i="3"/>
  <c r="X312" i="3"/>
  <c r="W312" i="3"/>
  <c r="V312" i="3"/>
  <c r="U312" i="3"/>
  <c r="T312" i="3"/>
  <c r="S312" i="3"/>
  <c r="P312" i="3"/>
  <c r="O312" i="3"/>
  <c r="N312" i="3"/>
  <c r="M312" i="3"/>
  <c r="L312" i="3"/>
  <c r="K312" i="3"/>
  <c r="J312" i="3"/>
  <c r="I312" i="3"/>
  <c r="H312" i="3"/>
  <c r="G312" i="3"/>
  <c r="F312" i="3"/>
  <c r="E312" i="3"/>
  <c r="D312" i="3"/>
  <c r="C312" i="3"/>
  <c r="B312" i="3"/>
  <c r="Y311" i="3"/>
  <c r="X311" i="3"/>
  <c r="W311" i="3"/>
  <c r="V311" i="3"/>
  <c r="U311" i="3"/>
  <c r="T311" i="3"/>
  <c r="S311" i="3"/>
  <c r="P311" i="3"/>
  <c r="O311" i="3"/>
  <c r="N311" i="3"/>
  <c r="M311" i="3"/>
  <c r="L311" i="3"/>
  <c r="K311" i="3"/>
  <c r="J311" i="3"/>
  <c r="I311" i="3"/>
  <c r="H311" i="3"/>
  <c r="G311" i="3"/>
  <c r="F311" i="3"/>
  <c r="E311" i="3"/>
  <c r="D311" i="3"/>
  <c r="C311" i="3"/>
  <c r="B311" i="3"/>
  <c r="Y310" i="3"/>
  <c r="X310" i="3"/>
  <c r="W310" i="3"/>
  <c r="V310" i="3"/>
  <c r="U310" i="3"/>
  <c r="T310" i="3"/>
  <c r="S310" i="3"/>
  <c r="P310" i="3"/>
  <c r="O310" i="3"/>
  <c r="N310" i="3"/>
  <c r="M310" i="3"/>
  <c r="L310" i="3"/>
  <c r="K310" i="3"/>
  <c r="J310" i="3"/>
  <c r="I310" i="3"/>
  <c r="H310" i="3"/>
  <c r="G310" i="3"/>
  <c r="F310" i="3"/>
  <c r="E310" i="3"/>
  <c r="D310" i="3"/>
  <c r="C310" i="3"/>
  <c r="B310" i="3"/>
  <c r="Y309" i="3"/>
  <c r="X309" i="3"/>
  <c r="W309" i="3"/>
  <c r="V309" i="3"/>
  <c r="U309" i="3"/>
  <c r="T309" i="3"/>
  <c r="S309" i="3"/>
  <c r="P309" i="3"/>
  <c r="O309" i="3"/>
  <c r="N309" i="3"/>
  <c r="M309" i="3"/>
  <c r="L309" i="3"/>
  <c r="K309" i="3"/>
  <c r="J309" i="3"/>
  <c r="I309" i="3"/>
  <c r="H309" i="3"/>
  <c r="G309" i="3"/>
  <c r="F309" i="3"/>
  <c r="E309" i="3"/>
  <c r="D309" i="3"/>
  <c r="C309" i="3"/>
  <c r="B309" i="3"/>
  <c r="Y308" i="3"/>
  <c r="X308" i="3"/>
  <c r="W308" i="3"/>
  <c r="V308" i="3"/>
  <c r="U308" i="3"/>
  <c r="T308" i="3"/>
  <c r="S308" i="3"/>
  <c r="P308" i="3"/>
  <c r="O308" i="3"/>
  <c r="N308" i="3"/>
  <c r="M308" i="3"/>
  <c r="L308" i="3"/>
  <c r="K308" i="3"/>
  <c r="J308" i="3"/>
  <c r="I308" i="3"/>
  <c r="H308" i="3"/>
  <c r="G308" i="3"/>
  <c r="F308" i="3"/>
  <c r="E308" i="3"/>
  <c r="D308" i="3"/>
  <c r="C308" i="3"/>
  <c r="B308" i="3"/>
  <c r="Y307" i="3"/>
  <c r="X307" i="3"/>
  <c r="W307" i="3"/>
  <c r="V307" i="3"/>
  <c r="U307" i="3"/>
  <c r="T307" i="3"/>
  <c r="S307" i="3"/>
  <c r="P307" i="3"/>
  <c r="O307" i="3"/>
  <c r="N307" i="3"/>
  <c r="M307" i="3"/>
  <c r="L307" i="3"/>
  <c r="K307" i="3"/>
  <c r="J307" i="3"/>
  <c r="I307" i="3"/>
  <c r="H307" i="3"/>
  <c r="G307" i="3"/>
  <c r="F307" i="3"/>
  <c r="E307" i="3"/>
  <c r="D307" i="3"/>
  <c r="C307" i="3"/>
  <c r="B307" i="3"/>
  <c r="Y306" i="3"/>
  <c r="X306" i="3"/>
  <c r="W306" i="3"/>
  <c r="V306" i="3"/>
  <c r="U306" i="3"/>
  <c r="T306" i="3"/>
  <c r="S306" i="3"/>
  <c r="P306" i="3"/>
  <c r="O306" i="3"/>
  <c r="N306" i="3"/>
  <c r="M306" i="3"/>
  <c r="L306" i="3"/>
  <c r="K306" i="3"/>
  <c r="J306" i="3"/>
  <c r="I306" i="3"/>
  <c r="H306" i="3"/>
  <c r="G306" i="3"/>
  <c r="F306" i="3"/>
  <c r="E306" i="3"/>
  <c r="D306" i="3"/>
  <c r="C306" i="3"/>
  <c r="B306" i="3"/>
  <c r="Y305" i="3"/>
  <c r="X305" i="3"/>
  <c r="W305" i="3"/>
  <c r="V305" i="3"/>
  <c r="U305" i="3"/>
  <c r="T305" i="3"/>
  <c r="S305" i="3"/>
  <c r="P305" i="3"/>
  <c r="O305" i="3"/>
  <c r="N305" i="3"/>
  <c r="M305" i="3"/>
  <c r="L305" i="3"/>
  <c r="K305" i="3"/>
  <c r="J305" i="3"/>
  <c r="I305" i="3"/>
  <c r="H305" i="3"/>
  <c r="G305" i="3"/>
  <c r="F305" i="3"/>
  <c r="E305" i="3"/>
  <c r="D305" i="3"/>
  <c r="C305" i="3"/>
  <c r="B305" i="3"/>
  <c r="Y304" i="3"/>
  <c r="X304" i="3"/>
  <c r="W304" i="3"/>
  <c r="V304" i="3"/>
  <c r="U304" i="3"/>
  <c r="T304" i="3"/>
  <c r="S304" i="3"/>
  <c r="P304" i="3"/>
  <c r="O304" i="3"/>
  <c r="N304" i="3"/>
  <c r="M304" i="3"/>
  <c r="L304" i="3"/>
  <c r="K304" i="3"/>
  <c r="J304" i="3"/>
  <c r="I304" i="3"/>
  <c r="H304" i="3"/>
  <c r="G304" i="3"/>
  <c r="F304" i="3"/>
  <c r="E304" i="3"/>
  <c r="D304" i="3"/>
  <c r="C304" i="3"/>
  <c r="B304" i="3"/>
  <c r="B303" i="3"/>
  <c r="Y269" i="3"/>
  <c r="X269" i="3"/>
  <c r="W269" i="3"/>
  <c r="V269" i="3"/>
  <c r="U269" i="3"/>
  <c r="T269" i="3"/>
  <c r="S269" i="3"/>
  <c r="N269" i="3"/>
  <c r="M269" i="3"/>
  <c r="L269" i="3"/>
  <c r="K269" i="3"/>
  <c r="J269" i="3"/>
  <c r="I269" i="3"/>
  <c r="H269" i="3"/>
  <c r="G269" i="3"/>
  <c r="F269" i="3"/>
  <c r="E269" i="3"/>
  <c r="D269" i="3"/>
  <c r="C269" i="3"/>
  <c r="B269" i="3"/>
  <c r="Y236" i="3"/>
  <c r="X236" i="3"/>
  <c r="W236" i="3"/>
  <c r="V236" i="3"/>
  <c r="U236" i="3"/>
  <c r="T236" i="3"/>
  <c r="S236" i="3"/>
  <c r="N236" i="3"/>
  <c r="M236" i="3"/>
  <c r="L236" i="3"/>
  <c r="K236" i="3"/>
  <c r="J236" i="3"/>
  <c r="I236" i="3"/>
  <c r="H236" i="3"/>
  <c r="G236" i="3"/>
  <c r="F236" i="3"/>
  <c r="E236" i="3"/>
  <c r="D236" i="3"/>
  <c r="C236" i="3"/>
  <c r="B236" i="3"/>
  <c r="Y203" i="3"/>
  <c r="X203" i="3"/>
  <c r="W203" i="3"/>
  <c r="V203" i="3"/>
  <c r="U203" i="3"/>
  <c r="T203" i="3"/>
  <c r="S203" i="3"/>
  <c r="N203" i="3"/>
  <c r="M203" i="3"/>
  <c r="L203" i="3"/>
  <c r="K203" i="3"/>
  <c r="J203" i="3"/>
  <c r="I203" i="3"/>
  <c r="H203" i="3"/>
  <c r="G203" i="3"/>
  <c r="F203" i="3"/>
  <c r="E203" i="3"/>
  <c r="D203" i="3"/>
  <c r="C203" i="3"/>
  <c r="B203" i="3"/>
  <c r="Y170" i="3"/>
  <c r="X170" i="3"/>
  <c r="W170" i="3"/>
  <c r="V170" i="3"/>
  <c r="U170" i="3"/>
  <c r="T170" i="3"/>
  <c r="S170" i="3"/>
  <c r="N170" i="3"/>
  <c r="M170" i="3"/>
  <c r="L170" i="3"/>
  <c r="K170" i="3"/>
  <c r="J170" i="3"/>
  <c r="I170" i="3"/>
  <c r="H170" i="3"/>
  <c r="G170" i="3"/>
  <c r="F170" i="3"/>
  <c r="E170" i="3"/>
  <c r="D170" i="3"/>
  <c r="C170" i="3"/>
  <c r="B170" i="3"/>
  <c r="Y137" i="3"/>
  <c r="X137" i="3"/>
  <c r="W137" i="3"/>
  <c r="V137" i="3"/>
  <c r="U137" i="3"/>
  <c r="T137" i="3"/>
  <c r="S137" i="3"/>
  <c r="N137" i="3"/>
  <c r="M137" i="3"/>
  <c r="L137" i="3"/>
  <c r="K137" i="3"/>
  <c r="J137" i="3"/>
  <c r="I137" i="3"/>
  <c r="H137" i="3"/>
  <c r="G137" i="3"/>
  <c r="F137" i="3"/>
  <c r="E137" i="3"/>
  <c r="D137" i="3"/>
  <c r="C137" i="3"/>
  <c r="B137" i="3"/>
  <c r="Y104" i="3"/>
  <c r="X104" i="3"/>
  <c r="W104" i="3"/>
  <c r="V104" i="3"/>
  <c r="U104" i="3"/>
  <c r="T104" i="3"/>
  <c r="S104" i="3"/>
  <c r="N104" i="3"/>
  <c r="M104" i="3"/>
  <c r="L104" i="3"/>
  <c r="K104" i="3"/>
  <c r="J104" i="3"/>
  <c r="I104" i="3"/>
  <c r="H104" i="3"/>
  <c r="G104" i="3"/>
  <c r="F104" i="3"/>
  <c r="E104" i="3"/>
  <c r="D104" i="3"/>
  <c r="C104" i="3"/>
  <c r="B104" i="3"/>
  <c r="Y71" i="3"/>
  <c r="X71" i="3"/>
  <c r="W71" i="3"/>
  <c r="V71" i="3"/>
  <c r="U71" i="3"/>
  <c r="T71" i="3"/>
  <c r="S71" i="3"/>
  <c r="N71" i="3"/>
  <c r="M71" i="3"/>
  <c r="L71" i="3"/>
  <c r="K71" i="3"/>
  <c r="J71" i="3"/>
  <c r="I71" i="3"/>
  <c r="H71" i="3"/>
  <c r="G71" i="3"/>
  <c r="F71" i="3"/>
  <c r="E71" i="3"/>
  <c r="D71" i="3"/>
  <c r="C71" i="3"/>
  <c r="B71" i="3"/>
  <c r="Z239" i="3"/>
  <c r="Z240" i="3"/>
  <c r="Z241" i="3"/>
  <c r="Z238" i="3"/>
  <c r="Y68" i="3"/>
  <c r="X68" i="3"/>
  <c r="W68" i="3"/>
  <c r="V68" i="3"/>
  <c r="U68" i="3"/>
  <c r="T68" i="3"/>
  <c r="S68" i="3"/>
  <c r="P68" i="3"/>
  <c r="O68" i="3"/>
  <c r="N68" i="3"/>
  <c r="M68" i="3"/>
  <c r="L68" i="3"/>
  <c r="K68" i="3"/>
  <c r="J68" i="3"/>
  <c r="I68" i="3"/>
  <c r="H68" i="3"/>
  <c r="G68" i="3"/>
  <c r="F68" i="3"/>
  <c r="E68" i="3"/>
  <c r="D68" i="3"/>
  <c r="C68" i="3"/>
  <c r="B68" i="3"/>
  <c r="Y67" i="3"/>
  <c r="X67" i="3"/>
  <c r="W67" i="3"/>
  <c r="V67" i="3"/>
  <c r="U67" i="3"/>
  <c r="T67" i="3"/>
  <c r="S67" i="3"/>
  <c r="P67" i="3"/>
  <c r="O67" i="3"/>
  <c r="N67" i="3"/>
  <c r="M67" i="3"/>
  <c r="L67" i="3"/>
  <c r="K67" i="3"/>
  <c r="J67" i="3"/>
  <c r="I67" i="3"/>
  <c r="H67" i="3"/>
  <c r="G67" i="3"/>
  <c r="F67" i="3"/>
  <c r="E67" i="3"/>
  <c r="D67" i="3"/>
  <c r="C67" i="3"/>
  <c r="B67" i="3"/>
  <c r="Y66" i="3"/>
  <c r="X66" i="3"/>
  <c r="W66" i="3"/>
  <c r="V66" i="3"/>
  <c r="U66" i="3"/>
  <c r="T66" i="3"/>
  <c r="S66" i="3"/>
  <c r="P66" i="3"/>
  <c r="O66" i="3"/>
  <c r="N66" i="3"/>
  <c r="M66" i="3"/>
  <c r="L66" i="3"/>
  <c r="K66" i="3"/>
  <c r="J66" i="3"/>
  <c r="I66" i="3"/>
  <c r="H66" i="3"/>
  <c r="G66" i="3"/>
  <c r="F66" i="3"/>
  <c r="E66" i="3"/>
  <c r="D66" i="3"/>
  <c r="C66" i="3"/>
  <c r="B66" i="3"/>
  <c r="Y65" i="3"/>
  <c r="X65" i="3"/>
  <c r="W65" i="3"/>
  <c r="V65" i="3"/>
  <c r="U65" i="3"/>
  <c r="T65" i="3"/>
  <c r="S65" i="3"/>
  <c r="P65" i="3"/>
  <c r="O65" i="3"/>
  <c r="N65" i="3"/>
  <c r="M65" i="3"/>
  <c r="L65" i="3"/>
  <c r="K65" i="3"/>
  <c r="J65" i="3"/>
  <c r="I65" i="3"/>
  <c r="H65" i="3"/>
  <c r="G65" i="3"/>
  <c r="F65" i="3"/>
  <c r="E65" i="3"/>
  <c r="D65" i="3"/>
  <c r="C65" i="3"/>
  <c r="B65" i="3"/>
  <c r="Y64" i="3"/>
  <c r="X64" i="3"/>
  <c r="W64" i="3"/>
  <c r="V64" i="3"/>
  <c r="U64" i="3"/>
  <c r="T64" i="3"/>
  <c r="S64" i="3"/>
  <c r="P64" i="3"/>
  <c r="O64" i="3"/>
  <c r="N64" i="3"/>
  <c r="M64" i="3"/>
  <c r="L64" i="3"/>
  <c r="K64" i="3"/>
  <c r="J64" i="3"/>
  <c r="I64" i="3"/>
  <c r="H64" i="3"/>
  <c r="G64" i="3"/>
  <c r="F64" i="3"/>
  <c r="E64" i="3"/>
  <c r="D64" i="3"/>
  <c r="C64" i="3"/>
  <c r="B64" i="3"/>
  <c r="Y63" i="3"/>
  <c r="X63" i="3"/>
  <c r="W63" i="3"/>
  <c r="V63" i="3"/>
  <c r="U63" i="3"/>
  <c r="T63" i="3"/>
  <c r="S63" i="3"/>
  <c r="P63" i="3"/>
  <c r="O63" i="3"/>
  <c r="N63" i="3"/>
  <c r="M63" i="3"/>
  <c r="L63" i="3"/>
  <c r="K63" i="3"/>
  <c r="J63" i="3"/>
  <c r="I63" i="3"/>
  <c r="H63" i="3"/>
  <c r="G63" i="3"/>
  <c r="F63" i="3"/>
  <c r="E63" i="3"/>
  <c r="D63" i="3"/>
  <c r="C63" i="3"/>
  <c r="B63" i="3"/>
  <c r="Y62" i="3"/>
  <c r="X62" i="3"/>
  <c r="W62" i="3"/>
  <c r="V62" i="3"/>
  <c r="U62" i="3"/>
  <c r="T62" i="3"/>
  <c r="S62" i="3"/>
  <c r="P62" i="3"/>
  <c r="O62" i="3"/>
  <c r="N62" i="3"/>
  <c r="M62" i="3"/>
  <c r="L62" i="3"/>
  <c r="K62" i="3"/>
  <c r="J62" i="3"/>
  <c r="I62" i="3"/>
  <c r="H62" i="3"/>
  <c r="G62" i="3"/>
  <c r="F62" i="3"/>
  <c r="E62" i="3"/>
  <c r="D62" i="3"/>
  <c r="C62" i="3"/>
  <c r="B62" i="3"/>
  <c r="Y61" i="3"/>
  <c r="X61" i="3"/>
  <c r="W61" i="3"/>
  <c r="V61" i="3"/>
  <c r="U61" i="3"/>
  <c r="T61" i="3"/>
  <c r="S61" i="3"/>
  <c r="P61" i="3"/>
  <c r="O61" i="3"/>
  <c r="N61" i="3"/>
  <c r="M61" i="3"/>
  <c r="L61" i="3"/>
  <c r="K61" i="3"/>
  <c r="J61" i="3"/>
  <c r="I61" i="3"/>
  <c r="H61" i="3"/>
  <c r="G61" i="3"/>
  <c r="F61" i="3"/>
  <c r="E61" i="3"/>
  <c r="D61" i="3"/>
  <c r="C61" i="3"/>
  <c r="B61" i="3"/>
  <c r="Y60" i="3"/>
  <c r="X60" i="3"/>
  <c r="W60" i="3"/>
  <c r="V60" i="3"/>
  <c r="U60" i="3"/>
  <c r="T60" i="3"/>
  <c r="S60" i="3"/>
  <c r="P60" i="3"/>
  <c r="O60" i="3"/>
  <c r="N60" i="3"/>
  <c r="M60" i="3"/>
  <c r="L60" i="3"/>
  <c r="K60" i="3"/>
  <c r="J60" i="3"/>
  <c r="I60" i="3"/>
  <c r="H60" i="3"/>
  <c r="G60" i="3"/>
  <c r="F60" i="3"/>
  <c r="E60" i="3"/>
  <c r="D60" i="3"/>
  <c r="C60" i="3"/>
  <c r="B60" i="3"/>
  <c r="Y59" i="3"/>
  <c r="X59" i="3"/>
  <c r="W59" i="3"/>
  <c r="V59" i="3"/>
  <c r="U59" i="3"/>
  <c r="T59" i="3"/>
  <c r="S59" i="3"/>
  <c r="P59" i="3"/>
  <c r="O59" i="3"/>
  <c r="N59" i="3"/>
  <c r="M59" i="3"/>
  <c r="L59" i="3"/>
  <c r="K59" i="3"/>
  <c r="J59" i="3"/>
  <c r="I59" i="3"/>
  <c r="H59" i="3"/>
  <c r="G59" i="3"/>
  <c r="F59" i="3"/>
  <c r="E59" i="3"/>
  <c r="D59" i="3"/>
  <c r="C59" i="3"/>
  <c r="B59" i="3"/>
  <c r="Y58" i="3"/>
  <c r="X58" i="3"/>
  <c r="W58" i="3"/>
  <c r="V58" i="3"/>
  <c r="U58" i="3"/>
  <c r="T58" i="3"/>
  <c r="S58" i="3"/>
  <c r="P58" i="3"/>
  <c r="O58" i="3"/>
  <c r="N58" i="3"/>
  <c r="M58" i="3"/>
  <c r="L58" i="3"/>
  <c r="K58" i="3"/>
  <c r="J58" i="3"/>
  <c r="I58" i="3"/>
  <c r="H58" i="3"/>
  <c r="G58" i="3"/>
  <c r="F58" i="3"/>
  <c r="E58" i="3"/>
  <c r="D58" i="3"/>
  <c r="C58" i="3"/>
  <c r="B58" i="3"/>
  <c r="Y57" i="3"/>
  <c r="X57" i="3"/>
  <c r="W57" i="3"/>
  <c r="V57" i="3"/>
  <c r="U57" i="3"/>
  <c r="T57" i="3"/>
  <c r="S57" i="3"/>
  <c r="P57" i="3"/>
  <c r="O57" i="3"/>
  <c r="N57" i="3"/>
  <c r="M57" i="3"/>
  <c r="L57" i="3"/>
  <c r="K57" i="3"/>
  <c r="J57" i="3"/>
  <c r="I57" i="3"/>
  <c r="H57" i="3"/>
  <c r="G57" i="3"/>
  <c r="F57" i="3"/>
  <c r="E57" i="3"/>
  <c r="D57" i="3"/>
  <c r="C57" i="3"/>
  <c r="B57" i="3"/>
  <c r="Y56" i="3"/>
  <c r="X56" i="3"/>
  <c r="W56" i="3"/>
  <c r="V56" i="3"/>
  <c r="U56" i="3"/>
  <c r="T56" i="3"/>
  <c r="S56" i="3"/>
  <c r="P56" i="3"/>
  <c r="O56" i="3"/>
  <c r="N56" i="3"/>
  <c r="M56" i="3"/>
  <c r="L56" i="3"/>
  <c r="K56" i="3"/>
  <c r="J56" i="3"/>
  <c r="I56" i="3"/>
  <c r="H56" i="3"/>
  <c r="G56" i="3"/>
  <c r="F56" i="3"/>
  <c r="E56" i="3"/>
  <c r="D56" i="3"/>
  <c r="C56" i="3"/>
  <c r="B56" i="3"/>
  <c r="Y55" i="3"/>
  <c r="X55" i="3"/>
  <c r="W55" i="3"/>
  <c r="V55" i="3"/>
  <c r="U55" i="3"/>
  <c r="T55" i="3"/>
  <c r="S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Y54" i="3"/>
  <c r="X54" i="3"/>
  <c r="W54" i="3"/>
  <c r="V54" i="3"/>
  <c r="U54" i="3"/>
  <c r="T54" i="3"/>
  <c r="S54" i="3"/>
  <c r="P54" i="3"/>
  <c r="O54" i="3"/>
  <c r="N54" i="3"/>
  <c r="M54" i="3"/>
  <c r="L54" i="3"/>
  <c r="K54" i="3"/>
  <c r="J54" i="3"/>
  <c r="I54" i="3"/>
  <c r="H54" i="3"/>
  <c r="G54" i="3"/>
  <c r="F54" i="3"/>
  <c r="E54" i="3"/>
  <c r="D54" i="3"/>
  <c r="C54" i="3"/>
  <c r="B54" i="3"/>
  <c r="Y53" i="3"/>
  <c r="X53" i="3"/>
  <c r="W53" i="3"/>
  <c r="V53" i="3"/>
  <c r="U53" i="3"/>
  <c r="T53" i="3"/>
  <c r="S53" i="3"/>
  <c r="P53" i="3"/>
  <c r="O53" i="3"/>
  <c r="N53" i="3"/>
  <c r="M53" i="3"/>
  <c r="L53" i="3"/>
  <c r="K53" i="3"/>
  <c r="J53" i="3"/>
  <c r="I53" i="3"/>
  <c r="H53" i="3"/>
  <c r="G53" i="3"/>
  <c r="F53" i="3"/>
  <c r="E53" i="3"/>
  <c r="D53" i="3"/>
  <c r="C53" i="3"/>
  <c r="B53" i="3"/>
  <c r="Y52" i="3"/>
  <c r="X52" i="3"/>
  <c r="W52" i="3"/>
  <c r="V52" i="3"/>
  <c r="U52" i="3"/>
  <c r="T52" i="3"/>
  <c r="S52" i="3"/>
  <c r="P52" i="3"/>
  <c r="O52" i="3"/>
  <c r="N52" i="3"/>
  <c r="M52" i="3"/>
  <c r="L52" i="3"/>
  <c r="K52" i="3"/>
  <c r="J52" i="3"/>
  <c r="I52" i="3"/>
  <c r="H52" i="3"/>
  <c r="G52" i="3"/>
  <c r="F52" i="3"/>
  <c r="E52" i="3"/>
  <c r="D52" i="3"/>
  <c r="C52" i="3"/>
  <c r="B52" i="3"/>
  <c r="Y51" i="3"/>
  <c r="X51" i="3"/>
  <c r="W51" i="3"/>
  <c r="V51" i="3"/>
  <c r="U51" i="3"/>
  <c r="T51" i="3"/>
  <c r="S51" i="3"/>
  <c r="P51" i="3"/>
  <c r="O51" i="3"/>
  <c r="N51" i="3"/>
  <c r="M51" i="3"/>
  <c r="L51" i="3"/>
  <c r="K51" i="3"/>
  <c r="J51" i="3"/>
  <c r="I51" i="3"/>
  <c r="H51" i="3"/>
  <c r="G51" i="3"/>
  <c r="F51" i="3"/>
  <c r="E51" i="3"/>
  <c r="D51" i="3"/>
  <c r="C51" i="3"/>
  <c r="B51" i="3"/>
  <c r="Y50" i="3"/>
  <c r="X50" i="3"/>
  <c r="W50" i="3"/>
  <c r="V50" i="3"/>
  <c r="U50" i="3"/>
  <c r="T50" i="3"/>
  <c r="S50" i="3"/>
  <c r="P50" i="3"/>
  <c r="O50" i="3"/>
  <c r="N50" i="3"/>
  <c r="M50" i="3"/>
  <c r="L50" i="3"/>
  <c r="K50" i="3"/>
  <c r="J50" i="3"/>
  <c r="I50" i="3"/>
  <c r="H50" i="3"/>
  <c r="G50" i="3"/>
  <c r="F50" i="3"/>
  <c r="E50" i="3"/>
  <c r="D50" i="3"/>
  <c r="C50" i="3"/>
  <c r="B50" i="3"/>
  <c r="Y49" i="3"/>
  <c r="X49" i="3"/>
  <c r="W49" i="3"/>
  <c r="V49" i="3"/>
  <c r="U49" i="3"/>
  <c r="T49" i="3"/>
  <c r="S49" i="3"/>
  <c r="P49" i="3"/>
  <c r="O49" i="3"/>
  <c r="N49" i="3"/>
  <c r="M49" i="3"/>
  <c r="L49" i="3"/>
  <c r="K49" i="3"/>
  <c r="J49" i="3"/>
  <c r="I49" i="3"/>
  <c r="H49" i="3"/>
  <c r="G49" i="3"/>
  <c r="F49" i="3"/>
  <c r="E49" i="3"/>
  <c r="D49" i="3"/>
  <c r="C49" i="3"/>
  <c r="B49" i="3"/>
  <c r="Y48" i="3"/>
  <c r="X48" i="3"/>
  <c r="W48" i="3"/>
  <c r="V48" i="3"/>
  <c r="U48" i="3"/>
  <c r="T48" i="3"/>
  <c r="S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B48" i="3"/>
  <c r="Y47" i="3"/>
  <c r="X47" i="3"/>
  <c r="W47" i="3"/>
  <c r="V47" i="3"/>
  <c r="U47" i="3"/>
  <c r="T47" i="3"/>
  <c r="S47" i="3"/>
  <c r="P47" i="3"/>
  <c r="O47" i="3"/>
  <c r="N47" i="3"/>
  <c r="M47" i="3"/>
  <c r="L47" i="3"/>
  <c r="K47" i="3"/>
  <c r="J47" i="3"/>
  <c r="I47" i="3"/>
  <c r="H47" i="3"/>
  <c r="G47" i="3"/>
  <c r="F47" i="3"/>
  <c r="E47" i="3"/>
  <c r="D47" i="3"/>
  <c r="C47" i="3"/>
  <c r="B47" i="3"/>
  <c r="Y46" i="3"/>
  <c r="X46" i="3"/>
  <c r="W46" i="3"/>
  <c r="V46" i="3"/>
  <c r="U46" i="3"/>
  <c r="T46" i="3"/>
  <c r="S46" i="3"/>
  <c r="P46" i="3"/>
  <c r="O46" i="3"/>
  <c r="N46" i="3"/>
  <c r="M46" i="3"/>
  <c r="L46" i="3"/>
  <c r="K46" i="3"/>
  <c r="J46" i="3"/>
  <c r="I46" i="3"/>
  <c r="H46" i="3"/>
  <c r="G46" i="3"/>
  <c r="F46" i="3"/>
  <c r="E46" i="3"/>
  <c r="D46" i="3"/>
  <c r="C46" i="3"/>
  <c r="B46" i="3"/>
  <c r="Y45" i="3"/>
  <c r="X45" i="3"/>
  <c r="W45" i="3"/>
  <c r="V45" i="3"/>
  <c r="U45" i="3"/>
  <c r="T45" i="3"/>
  <c r="S45" i="3"/>
  <c r="P45" i="3"/>
  <c r="O45" i="3"/>
  <c r="N45" i="3"/>
  <c r="M45" i="3"/>
  <c r="L45" i="3"/>
  <c r="K45" i="3"/>
  <c r="J45" i="3"/>
  <c r="I45" i="3"/>
  <c r="H45" i="3"/>
  <c r="G45" i="3"/>
  <c r="F45" i="3"/>
  <c r="E45" i="3"/>
  <c r="D45" i="3"/>
  <c r="C45" i="3"/>
  <c r="B45" i="3"/>
  <c r="Y44" i="3"/>
  <c r="X44" i="3"/>
  <c r="W44" i="3"/>
  <c r="V44" i="3"/>
  <c r="U44" i="3"/>
  <c r="T44" i="3"/>
  <c r="S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44" i="3"/>
  <c r="B44" i="3"/>
  <c r="C40" i="3"/>
  <c r="D40" i="3"/>
  <c r="E40" i="3"/>
  <c r="F40" i="3"/>
  <c r="G40" i="3"/>
  <c r="H40" i="3"/>
  <c r="I40" i="3"/>
  <c r="J40" i="3"/>
  <c r="K40" i="3"/>
  <c r="L40" i="3"/>
  <c r="M40" i="3"/>
  <c r="N40" i="3"/>
  <c r="O40" i="3"/>
  <c r="P40" i="3"/>
  <c r="S40" i="3"/>
  <c r="T40" i="3"/>
  <c r="U40" i="3"/>
  <c r="V40" i="3"/>
  <c r="W40" i="3"/>
  <c r="X40" i="3"/>
  <c r="Y40" i="3"/>
  <c r="C41" i="3"/>
  <c r="D41" i="3"/>
  <c r="E41" i="3"/>
  <c r="F41" i="3"/>
  <c r="G41" i="3"/>
  <c r="H41" i="3"/>
  <c r="I41" i="3"/>
  <c r="J41" i="3"/>
  <c r="K41" i="3"/>
  <c r="L41" i="3"/>
  <c r="M41" i="3"/>
  <c r="N41" i="3"/>
  <c r="O41" i="3"/>
  <c r="P41" i="3"/>
  <c r="S41" i="3"/>
  <c r="T41" i="3"/>
  <c r="U41" i="3"/>
  <c r="V41" i="3"/>
  <c r="W41" i="3"/>
  <c r="X41" i="3"/>
  <c r="Y41" i="3"/>
  <c r="C42" i="3"/>
  <c r="D42" i="3"/>
  <c r="E42" i="3"/>
  <c r="F42" i="3"/>
  <c r="G42" i="3"/>
  <c r="H42" i="3"/>
  <c r="I42" i="3"/>
  <c r="J42" i="3"/>
  <c r="K42" i="3"/>
  <c r="L42" i="3"/>
  <c r="M42" i="3"/>
  <c r="N42" i="3"/>
  <c r="O42" i="3"/>
  <c r="P42" i="3"/>
  <c r="S42" i="3"/>
  <c r="T42" i="3"/>
  <c r="U42" i="3"/>
  <c r="V42" i="3"/>
  <c r="W42" i="3"/>
  <c r="X42" i="3"/>
  <c r="Y42" i="3"/>
  <c r="C43" i="3"/>
  <c r="D43" i="3"/>
  <c r="E43" i="3"/>
  <c r="F43" i="3"/>
  <c r="G43" i="3"/>
  <c r="H43" i="3"/>
  <c r="I43" i="3"/>
  <c r="J43" i="3"/>
  <c r="K43" i="3"/>
  <c r="L43" i="3"/>
  <c r="M43" i="3"/>
  <c r="N43" i="3"/>
  <c r="O43" i="3"/>
  <c r="P43" i="3"/>
  <c r="S43" i="3"/>
  <c r="T43" i="3"/>
  <c r="U43" i="3"/>
  <c r="V43" i="3"/>
  <c r="W43" i="3"/>
  <c r="X43" i="3"/>
  <c r="Y43" i="3"/>
  <c r="B43" i="3"/>
  <c r="B42" i="3"/>
  <c r="B41" i="3"/>
  <c r="B40" i="3"/>
  <c r="AZ200" i="3" l="1"/>
  <c r="AY200" i="3"/>
  <c r="AX200" i="3"/>
  <c r="AW200" i="3"/>
  <c r="AV200" i="3"/>
  <c r="AU200" i="3"/>
  <c r="AT200" i="3"/>
  <c r="AS200" i="3"/>
  <c r="AR200" i="3"/>
  <c r="AO200" i="3"/>
  <c r="AN200" i="3"/>
  <c r="AM200" i="3"/>
  <c r="AL200" i="3"/>
  <c r="AK200" i="3"/>
  <c r="AJ200" i="3"/>
  <c r="AI200" i="3"/>
  <c r="AH200" i="3"/>
  <c r="AG200" i="3"/>
  <c r="AF200" i="3"/>
  <c r="AE200" i="3"/>
  <c r="AD200" i="3"/>
  <c r="AC200" i="3"/>
  <c r="AZ199" i="3"/>
  <c r="AY199" i="3"/>
  <c r="AX199" i="3"/>
  <c r="AW199" i="3"/>
  <c r="AV199" i="3"/>
  <c r="AU199" i="3"/>
  <c r="AT199" i="3"/>
  <c r="AS199" i="3"/>
  <c r="AR199" i="3"/>
  <c r="AO199" i="3"/>
  <c r="AN199" i="3"/>
  <c r="AM199" i="3"/>
  <c r="AL199" i="3"/>
  <c r="AK199" i="3"/>
  <c r="AJ199" i="3"/>
  <c r="AI199" i="3"/>
  <c r="AH199" i="3"/>
  <c r="AG199" i="3"/>
  <c r="AF199" i="3"/>
  <c r="AE199" i="3"/>
  <c r="AD199" i="3"/>
  <c r="AC199" i="3"/>
  <c r="AZ198" i="3"/>
  <c r="AY198" i="3"/>
  <c r="AX198" i="3"/>
  <c r="AW198" i="3"/>
  <c r="AV198" i="3"/>
  <c r="AU198" i="3"/>
  <c r="AT198" i="3"/>
  <c r="AS198" i="3"/>
  <c r="AR198" i="3"/>
  <c r="AO198" i="3"/>
  <c r="AN198" i="3"/>
  <c r="AM198" i="3"/>
  <c r="AL198" i="3"/>
  <c r="AK198" i="3"/>
  <c r="AJ198" i="3"/>
  <c r="AI198" i="3"/>
  <c r="AH198" i="3"/>
  <c r="AG198" i="3"/>
  <c r="AF198" i="3"/>
  <c r="AE198" i="3"/>
  <c r="AD198" i="3"/>
  <c r="AC198" i="3"/>
  <c r="AZ197" i="3"/>
  <c r="AY197" i="3"/>
  <c r="AX197" i="3"/>
  <c r="AW197" i="3"/>
  <c r="AV197" i="3"/>
  <c r="AU197" i="3"/>
  <c r="AT197" i="3"/>
  <c r="AS197" i="3"/>
  <c r="AR197" i="3"/>
  <c r="AO197" i="3"/>
  <c r="AN197" i="3"/>
  <c r="AM197" i="3"/>
  <c r="AL197" i="3"/>
  <c r="AK197" i="3"/>
  <c r="AJ197" i="3"/>
  <c r="AI197" i="3"/>
  <c r="AH197" i="3"/>
  <c r="AG197" i="3"/>
  <c r="AF197" i="3"/>
  <c r="AE197" i="3"/>
  <c r="AD197" i="3"/>
  <c r="AC197" i="3"/>
  <c r="AZ196" i="3"/>
  <c r="AY196" i="3"/>
  <c r="AX196" i="3"/>
  <c r="AW196" i="3"/>
  <c r="AV196" i="3"/>
  <c r="AU196" i="3"/>
  <c r="AT196" i="3"/>
  <c r="AS196" i="3"/>
  <c r="AR196" i="3"/>
  <c r="AO196" i="3"/>
  <c r="AN196" i="3"/>
  <c r="AM196" i="3"/>
  <c r="AL196" i="3"/>
  <c r="AK196" i="3"/>
  <c r="AJ196" i="3"/>
  <c r="AI196" i="3"/>
  <c r="AH196" i="3"/>
  <c r="AG196" i="3"/>
  <c r="AF196" i="3"/>
  <c r="AE196" i="3"/>
  <c r="AD196" i="3"/>
  <c r="AC196" i="3"/>
  <c r="AZ195" i="3"/>
  <c r="AY195" i="3"/>
  <c r="AX195" i="3"/>
  <c r="AW195" i="3"/>
  <c r="AV195" i="3"/>
  <c r="AU195" i="3"/>
  <c r="AT195" i="3"/>
  <c r="AS195" i="3"/>
  <c r="AR195" i="3"/>
  <c r="AO195" i="3"/>
  <c r="AN195" i="3"/>
  <c r="AM195" i="3"/>
  <c r="AL195" i="3"/>
  <c r="AK195" i="3"/>
  <c r="AJ195" i="3"/>
  <c r="AI195" i="3"/>
  <c r="AH195" i="3"/>
  <c r="AG195" i="3"/>
  <c r="AF195" i="3"/>
  <c r="AE195" i="3"/>
  <c r="AD195" i="3"/>
  <c r="AC195" i="3"/>
  <c r="AZ194" i="3"/>
  <c r="AY194" i="3"/>
  <c r="AX194" i="3"/>
  <c r="AW194" i="3"/>
  <c r="AV194" i="3"/>
  <c r="AU194" i="3"/>
  <c r="AT194" i="3"/>
  <c r="AS194" i="3"/>
  <c r="AR194" i="3"/>
  <c r="AO194" i="3"/>
  <c r="AN194" i="3"/>
  <c r="AM194" i="3"/>
  <c r="AL194" i="3"/>
  <c r="AK194" i="3"/>
  <c r="AJ194" i="3"/>
  <c r="AI194" i="3"/>
  <c r="AH194" i="3"/>
  <c r="AG194" i="3"/>
  <c r="AF194" i="3"/>
  <c r="AE194" i="3"/>
  <c r="AD194" i="3"/>
  <c r="AC194" i="3"/>
  <c r="AZ193" i="3"/>
  <c r="AY193" i="3"/>
  <c r="AX193" i="3"/>
  <c r="AW193" i="3"/>
  <c r="AV193" i="3"/>
  <c r="AU193" i="3"/>
  <c r="AT193" i="3"/>
  <c r="AS193" i="3"/>
  <c r="AR193" i="3"/>
  <c r="AO193" i="3"/>
  <c r="AN193" i="3"/>
  <c r="AM193" i="3"/>
  <c r="AL193" i="3"/>
  <c r="AK193" i="3"/>
  <c r="AJ193" i="3"/>
  <c r="AI193" i="3"/>
  <c r="AH193" i="3"/>
  <c r="AG193" i="3"/>
  <c r="AF193" i="3"/>
  <c r="AE193" i="3"/>
  <c r="AD193" i="3"/>
  <c r="AC193" i="3"/>
  <c r="AZ192" i="3"/>
  <c r="AY192" i="3"/>
  <c r="AX192" i="3"/>
  <c r="AW192" i="3"/>
  <c r="AV192" i="3"/>
  <c r="AU192" i="3"/>
  <c r="AT192" i="3"/>
  <c r="AS192" i="3"/>
  <c r="AR192" i="3"/>
  <c r="AO192" i="3"/>
  <c r="AN192" i="3"/>
  <c r="AM192" i="3"/>
  <c r="AL192" i="3"/>
  <c r="AK192" i="3"/>
  <c r="AJ192" i="3"/>
  <c r="AI192" i="3"/>
  <c r="AH192" i="3"/>
  <c r="AG192" i="3"/>
  <c r="AF192" i="3"/>
  <c r="AE192" i="3"/>
  <c r="AD192" i="3"/>
  <c r="AC192" i="3"/>
  <c r="AZ191" i="3"/>
  <c r="AY191" i="3"/>
  <c r="AX191" i="3"/>
  <c r="AW191" i="3"/>
  <c r="AV191" i="3"/>
  <c r="AU191" i="3"/>
  <c r="AT191" i="3"/>
  <c r="AS191" i="3"/>
  <c r="AR191" i="3"/>
  <c r="AO191" i="3"/>
  <c r="AN191" i="3"/>
  <c r="AM191" i="3"/>
  <c r="AL191" i="3"/>
  <c r="AK191" i="3"/>
  <c r="AJ191" i="3"/>
  <c r="AI191" i="3"/>
  <c r="AH191" i="3"/>
  <c r="AG191" i="3"/>
  <c r="AF191" i="3"/>
  <c r="AE191" i="3"/>
  <c r="AD191" i="3"/>
  <c r="AC191" i="3"/>
  <c r="AZ190" i="3"/>
  <c r="AY190" i="3"/>
  <c r="AX190" i="3"/>
  <c r="AW190" i="3"/>
  <c r="AV190" i="3"/>
  <c r="AU190" i="3"/>
  <c r="AT190" i="3"/>
  <c r="AS190" i="3"/>
  <c r="AR190" i="3"/>
  <c r="AO190" i="3"/>
  <c r="AN190" i="3"/>
  <c r="AM190" i="3"/>
  <c r="AL190" i="3"/>
  <c r="AK190" i="3"/>
  <c r="AJ190" i="3"/>
  <c r="AI190" i="3"/>
  <c r="AH190" i="3"/>
  <c r="AG190" i="3"/>
  <c r="AF190" i="3"/>
  <c r="AE190" i="3"/>
  <c r="AD190" i="3"/>
  <c r="AC190" i="3"/>
  <c r="AZ189" i="3"/>
  <c r="AY189" i="3"/>
  <c r="AX189" i="3"/>
  <c r="AW189" i="3"/>
  <c r="AV189" i="3"/>
  <c r="AU189" i="3"/>
  <c r="AT189" i="3"/>
  <c r="AS189" i="3"/>
  <c r="AR189" i="3"/>
  <c r="AO189" i="3"/>
  <c r="AN189" i="3"/>
  <c r="AM189" i="3"/>
  <c r="AL189" i="3"/>
  <c r="AK189" i="3"/>
  <c r="AJ189" i="3"/>
  <c r="AI189" i="3"/>
  <c r="AH189" i="3"/>
  <c r="AG189" i="3"/>
  <c r="AF189" i="3"/>
  <c r="AE189" i="3"/>
  <c r="AD189" i="3"/>
  <c r="AC189" i="3"/>
  <c r="AZ188" i="3"/>
  <c r="AY188" i="3"/>
  <c r="AX188" i="3"/>
  <c r="AW188" i="3"/>
  <c r="AV188" i="3"/>
  <c r="AU188" i="3"/>
  <c r="AT188" i="3"/>
  <c r="AS188" i="3"/>
  <c r="AR188" i="3"/>
  <c r="AO188" i="3"/>
  <c r="AN188" i="3"/>
  <c r="AM188" i="3"/>
  <c r="AL188" i="3"/>
  <c r="AK188" i="3"/>
  <c r="AJ188" i="3"/>
  <c r="AI188" i="3"/>
  <c r="AH188" i="3"/>
  <c r="AG188" i="3"/>
  <c r="AF188" i="3"/>
  <c r="AE188" i="3"/>
  <c r="AD188" i="3"/>
  <c r="AC188" i="3"/>
  <c r="AZ187" i="3"/>
  <c r="AY187" i="3"/>
  <c r="AX187" i="3"/>
  <c r="AW187" i="3"/>
  <c r="AV187" i="3"/>
  <c r="AU187" i="3"/>
  <c r="AT187" i="3"/>
  <c r="AS187" i="3"/>
  <c r="AR187" i="3"/>
  <c r="AO187" i="3"/>
  <c r="AN187" i="3"/>
  <c r="AM187" i="3"/>
  <c r="AL187" i="3"/>
  <c r="AK187" i="3"/>
  <c r="AJ187" i="3"/>
  <c r="AI187" i="3"/>
  <c r="AH187" i="3"/>
  <c r="AG187" i="3"/>
  <c r="AF187" i="3"/>
  <c r="AE187" i="3"/>
  <c r="AD187" i="3"/>
  <c r="AC187" i="3"/>
  <c r="AZ186" i="3"/>
  <c r="AY186" i="3"/>
  <c r="AX186" i="3"/>
  <c r="AW186" i="3"/>
  <c r="AV186" i="3"/>
  <c r="AU186" i="3"/>
  <c r="AT186" i="3"/>
  <c r="AS186" i="3"/>
  <c r="AR186" i="3"/>
  <c r="AO186" i="3"/>
  <c r="AN186" i="3"/>
  <c r="AM186" i="3"/>
  <c r="AL186" i="3"/>
  <c r="AK186" i="3"/>
  <c r="AJ186" i="3"/>
  <c r="AI186" i="3"/>
  <c r="AH186" i="3"/>
  <c r="AG186" i="3"/>
  <c r="AF186" i="3"/>
  <c r="AE186" i="3"/>
  <c r="AD186" i="3"/>
  <c r="AC186" i="3"/>
  <c r="AZ185" i="3"/>
  <c r="AY185" i="3"/>
  <c r="AX185" i="3"/>
  <c r="AW185" i="3"/>
  <c r="AV185" i="3"/>
  <c r="AU185" i="3"/>
  <c r="AT185" i="3"/>
  <c r="AS185" i="3"/>
  <c r="AR185" i="3"/>
  <c r="AO185" i="3"/>
  <c r="AN185" i="3"/>
  <c r="AM185" i="3"/>
  <c r="AL185" i="3"/>
  <c r="AK185" i="3"/>
  <c r="AJ185" i="3"/>
  <c r="AI185" i="3"/>
  <c r="AH185" i="3"/>
  <c r="AG185" i="3"/>
  <c r="AF185" i="3"/>
  <c r="AE185" i="3"/>
  <c r="AD185" i="3"/>
  <c r="AC185" i="3"/>
  <c r="AZ184" i="3"/>
  <c r="AY184" i="3"/>
  <c r="AX184" i="3"/>
  <c r="AW184" i="3"/>
  <c r="AV184" i="3"/>
  <c r="AU184" i="3"/>
  <c r="AT184" i="3"/>
  <c r="AS184" i="3"/>
  <c r="AR184" i="3"/>
  <c r="AO184" i="3"/>
  <c r="AN184" i="3"/>
  <c r="AM184" i="3"/>
  <c r="AL184" i="3"/>
  <c r="AK184" i="3"/>
  <c r="AJ184" i="3"/>
  <c r="AI184" i="3"/>
  <c r="AH184" i="3"/>
  <c r="AG184" i="3"/>
  <c r="AF184" i="3"/>
  <c r="AE184" i="3"/>
  <c r="AD184" i="3"/>
  <c r="AC184" i="3"/>
  <c r="AZ183" i="3"/>
  <c r="AY183" i="3"/>
  <c r="AX183" i="3"/>
  <c r="AW183" i="3"/>
  <c r="AV183" i="3"/>
  <c r="AU183" i="3"/>
  <c r="AT183" i="3"/>
  <c r="AS183" i="3"/>
  <c r="AR183" i="3"/>
  <c r="AO183" i="3"/>
  <c r="AN183" i="3"/>
  <c r="AM183" i="3"/>
  <c r="AL183" i="3"/>
  <c r="AK183" i="3"/>
  <c r="AJ183" i="3"/>
  <c r="AI183" i="3"/>
  <c r="AH183" i="3"/>
  <c r="AG183" i="3"/>
  <c r="AF183" i="3"/>
  <c r="AE183" i="3"/>
  <c r="AD183" i="3"/>
  <c r="AC183" i="3"/>
  <c r="AZ182" i="3"/>
  <c r="AY182" i="3"/>
  <c r="AX182" i="3"/>
  <c r="AW182" i="3"/>
  <c r="AV182" i="3"/>
  <c r="AU182" i="3"/>
  <c r="AT182" i="3"/>
  <c r="AS182" i="3"/>
  <c r="AR182" i="3"/>
  <c r="AO182" i="3"/>
  <c r="AN182" i="3"/>
  <c r="AM182" i="3"/>
  <c r="AL182" i="3"/>
  <c r="AK182" i="3"/>
  <c r="AJ182" i="3"/>
  <c r="AI182" i="3"/>
  <c r="AH182" i="3"/>
  <c r="AG182" i="3"/>
  <c r="AF182" i="3"/>
  <c r="AE182" i="3"/>
  <c r="AD182" i="3"/>
  <c r="AC182" i="3"/>
  <c r="AZ181" i="3"/>
  <c r="AY181" i="3"/>
  <c r="AX181" i="3"/>
  <c r="AW181" i="3"/>
  <c r="AV181" i="3"/>
  <c r="AU181" i="3"/>
  <c r="AT181" i="3"/>
  <c r="AS181" i="3"/>
  <c r="AR181" i="3"/>
  <c r="AO181" i="3"/>
  <c r="AN181" i="3"/>
  <c r="AM181" i="3"/>
  <c r="AL181" i="3"/>
  <c r="AK181" i="3"/>
  <c r="AJ181" i="3"/>
  <c r="AI181" i="3"/>
  <c r="AH181" i="3"/>
  <c r="AG181" i="3"/>
  <c r="AF181" i="3"/>
  <c r="AE181" i="3"/>
  <c r="AD181" i="3"/>
  <c r="AC181" i="3"/>
  <c r="AZ180" i="3"/>
  <c r="AY180" i="3"/>
  <c r="AX180" i="3"/>
  <c r="AW180" i="3"/>
  <c r="AV180" i="3"/>
  <c r="AU180" i="3"/>
  <c r="AT180" i="3"/>
  <c r="AS180" i="3"/>
  <c r="AR180" i="3"/>
  <c r="AO180" i="3"/>
  <c r="AN180" i="3"/>
  <c r="AM180" i="3"/>
  <c r="AL180" i="3"/>
  <c r="AK180" i="3"/>
  <c r="AJ180" i="3"/>
  <c r="AI180" i="3"/>
  <c r="AH180" i="3"/>
  <c r="AG180" i="3"/>
  <c r="AF180" i="3"/>
  <c r="AE180" i="3"/>
  <c r="AD180" i="3"/>
  <c r="AC180" i="3"/>
  <c r="AZ179" i="3"/>
  <c r="AY179" i="3"/>
  <c r="AX179" i="3"/>
  <c r="AW179" i="3"/>
  <c r="AV179" i="3"/>
  <c r="AU179" i="3"/>
  <c r="AT179" i="3"/>
  <c r="AS179" i="3"/>
  <c r="AR179" i="3"/>
  <c r="AO179" i="3"/>
  <c r="AN179" i="3"/>
  <c r="AM179" i="3"/>
  <c r="AL179" i="3"/>
  <c r="AK179" i="3"/>
  <c r="AJ179" i="3"/>
  <c r="AI179" i="3"/>
  <c r="AH179" i="3"/>
  <c r="AG179" i="3"/>
  <c r="AF179" i="3"/>
  <c r="AE179" i="3"/>
  <c r="AD179" i="3"/>
  <c r="AC179" i="3"/>
  <c r="AZ178" i="3"/>
  <c r="AY178" i="3"/>
  <c r="AX178" i="3"/>
  <c r="AW178" i="3"/>
  <c r="AV178" i="3"/>
  <c r="AU178" i="3"/>
  <c r="AT178" i="3"/>
  <c r="AS178" i="3"/>
  <c r="AR178" i="3"/>
  <c r="AO178" i="3"/>
  <c r="AN178" i="3"/>
  <c r="AM178" i="3"/>
  <c r="AL178" i="3"/>
  <c r="AK178" i="3"/>
  <c r="AJ178" i="3"/>
  <c r="AI178" i="3"/>
  <c r="AH178" i="3"/>
  <c r="AG178" i="3"/>
  <c r="AF178" i="3"/>
  <c r="AE178" i="3"/>
  <c r="AD178" i="3"/>
  <c r="AC178" i="3"/>
  <c r="AZ177" i="3"/>
  <c r="AY177" i="3"/>
  <c r="AX177" i="3"/>
  <c r="AW177" i="3"/>
  <c r="AV177" i="3"/>
  <c r="AU177" i="3"/>
  <c r="AT177" i="3"/>
  <c r="AS177" i="3"/>
  <c r="AR177" i="3"/>
  <c r="AO177" i="3"/>
  <c r="AN177" i="3"/>
  <c r="AM177" i="3"/>
  <c r="AL177" i="3"/>
  <c r="AK177" i="3"/>
  <c r="AJ177" i="3"/>
  <c r="AI177" i="3"/>
  <c r="AH177" i="3"/>
  <c r="AG177" i="3"/>
  <c r="AF177" i="3"/>
  <c r="AE177" i="3"/>
  <c r="AD177" i="3"/>
  <c r="AC177" i="3"/>
  <c r="AZ176" i="3"/>
  <c r="AY176" i="3"/>
  <c r="AX176" i="3"/>
  <c r="AW176" i="3"/>
  <c r="AV176" i="3"/>
  <c r="AU176" i="3"/>
  <c r="AT176" i="3"/>
  <c r="AS176" i="3"/>
  <c r="AR176" i="3"/>
  <c r="AO176" i="3"/>
  <c r="AN176" i="3"/>
  <c r="AM176" i="3"/>
  <c r="AL176" i="3"/>
  <c r="AK176" i="3"/>
  <c r="AJ176" i="3"/>
  <c r="AI176" i="3"/>
  <c r="AH176" i="3"/>
  <c r="AG176" i="3"/>
  <c r="AF176" i="3"/>
  <c r="AE176" i="3"/>
  <c r="AD176" i="3"/>
  <c r="AC176" i="3"/>
  <c r="AZ175" i="3"/>
  <c r="AY175" i="3"/>
  <c r="AX175" i="3"/>
  <c r="AW175" i="3"/>
  <c r="AV175" i="3"/>
  <c r="AU175" i="3"/>
  <c r="AT175" i="3"/>
  <c r="AS175" i="3"/>
  <c r="AR175" i="3"/>
  <c r="AO175" i="3"/>
  <c r="AN175" i="3"/>
  <c r="AM175" i="3"/>
  <c r="AL175" i="3"/>
  <c r="AK175" i="3"/>
  <c r="AJ175" i="3"/>
  <c r="AI175" i="3"/>
  <c r="AH175" i="3"/>
  <c r="AG175" i="3"/>
  <c r="AF175" i="3"/>
  <c r="AE175" i="3"/>
  <c r="AD175" i="3"/>
  <c r="AC175" i="3"/>
  <c r="AZ174" i="3"/>
  <c r="AY174" i="3"/>
  <c r="AX174" i="3"/>
  <c r="AW174" i="3"/>
  <c r="AV174" i="3"/>
  <c r="AU174" i="3"/>
  <c r="AT174" i="3"/>
  <c r="AS174" i="3"/>
  <c r="AR174" i="3"/>
  <c r="AO174" i="3"/>
  <c r="AN174" i="3"/>
  <c r="AM174" i="3"/>
  <c r="AL174" i="3"/>
  <c r="AK174" i="3"/>
  <c r="AJ174" i="3"/>
  <c r="AI174" i="3"/>
  <c r="AH174" i="3"/>
  <c r="AG174" i="3"/>
  <c r="AF174" i="3"/>
  <c r="AE174" i="3"/>
  <c r="AD174" i="3"/>
  <c r="AC174" i="3"/>
  <c r="AZ173" i="3"/>
  <c r="AY173" i="3"/>
  <c r="AX173" i="3"/>
  <c r="AW173" i="3"/>
  <c r="AV173" i="3"/>
  <c r="AU173" i="3"/>
  <c r="AT173" i="3"/>
  <c r="AS173" i="3"/>
  <c r="AR173" i="3"/>
  <c r="AO173" i="3"/>
  <c r="AN173" i="3"/>
  <c r="AM173" i="3"/>
  <c r="AL173" i="3"/>
  <c r="AK173" i="3"/>
  <c r="AJ173" i="3"/>
  <c r="AI173" i="3"/>
  <c r="AH173" i="3"/>
  <c r="AG173" i="3"/>
  <c r="AF173" i="3"/>
  <c r="AE173" i="3"/>
  <c r="AD173" i="3"/>
  <c r="AC173" i="3"/>
  <c r="AZ172" i="3"/>
  <c r="AY172" i="3"/>
  <c r="AX172" i="3"/>
  <c r="AW172" i="3"/>
  <c r="AV172" i="3"/>
  <c r="AU172" i="3"/>
  <c r="AT172" i="3"/>
  <c r="AS172" i="3"/>
  <c r="AR172" i="3"/>
  <c r="AO172" i="3"/>
  <c r="AN172" i="3"/>
  <c r="AM172" i="3"/>
  <c r="AL172" i="3"/>
  <c r="AK172" i="3"/>
  <c r="AJ172" i="3"/>
  <c r="AI172" i="3"/>
  <c r="AH172" i="3"/>
  <c r="AG172" i="3"/>
  <c r="AF172" i="3"/>
  <c r="AE172" i="3"/>
  <c r="AD172" i="3"/>
  <c r="AC172" i="3"/>
  <c r="AZ171" i="3"/>
  <c r="AY171" i="3"/>
  <c r="AX171" i="3"/>
  <c r="AW171" i="3"/>
  <c r="AV171" i="3"/>
  <c r="AU171" i="3"/>
  <c r="AT171" i="3"/>
  <c r="AS171" i="3"/>
  <c r="AR171" i="3"/>
  <c r="AO171" i="3"/>
  <c r="AN171" i="3"/>
  <c r="AM171" i="3"/>
  <c r="AL171" i="3"/>
  <c r="AK171" i="3"/>
  <c r="AJ171" i="3"/>
  <c r="AI171" i="3"/>
  <c r="AH171" i="3"/>
  <c r="AG171" i="3"/>
  <c r="AF171" i="3"/>
  <c r="AE171" i="3"/>
  <c r="AD171" i="3"/>
  <c r="AC171" i="3"/>
  <c r="AZ167" i="3"/>
  <c r="AY167" i="3"/>
  <c r="AX167" i="3"/>
  <c r="AW167" i="3"/>
  <c r="AV167" i="3"/>
  <c r="AU167" i="3"/>
  <c r="AT167" i="3"/>
  <c r="AS167" i="3"/>
  <c r="AR167" i="3"/>
  <c r="AO167" i="3"/>
  <c r="AN167" i="3"/>
  <c r="AM167" i="3"/>
  <c r="AL167" i="3"/>
  <c r="AK167" i="3"/>
  <c r="AJ167" i="3"/>
  <c r="AI167" i="3"/>
  <c r="AH167" i="3"/>
  <c r="AG167" i="3"/>
  <c r="AF167" i="3"/>
  <c r="AE167" i="3"/>
  <c r="AD167" i="3"/>
  <c r="AC167" i="3"/>
  <c r="AZ166" i="3"/>
  <c r="AY166" i="3"/>
  <c r="AX166" i="3"/>
  <c r="AW166" i="3"/>
  <c r="AV166" i="3"/>
  <c r="AU166" i="3"/>
  <c r="AT166" i="3"/>
  <c r="AS166" i="3"/>
  <c r="AR166" i="3"/>
  <c r="AO166" i="3"/>
  <c r="AN166" i="3"/>
  <c r="AM166" i="3"/>
  <c r="AL166" i="3"/>
  <c r="AK166" i="3"/>
  <c r="AJ166" i="3"/>
  <c r="AI166" i="3"/>
  <c r="AH166" i="3"/>
  <c r="AG166" i="3"/>
  <c r="AF166" i="3"/>
  <c r="AE166" i="3"/>
  <c r="AD166" i="3"/>
  <c r="AC166" i="3"/>
  <c r="AZ165" i="3"/>
  <c r="AY165" i="3"/>
  <c r="AX165" i="3"/>
  <c r="AW165" i="3"/>
  <c r="AV165" i="3"/>
  <c r="AU165" i="3"/>
  <c r="AT165" i="3"/>
  <c r="AS165" i="3"/>
  <c r="AR165" i="3"/>
  <c r="AO165" i="3"/>
  <c r="AN165" i="3"/>
  <c r="AM165" i="3"/>
  <c r="AL165" i="3"/>
  <c r="AK165" i="3"/>
  <c r="AJ165" i="3"/>
  <c r="AI165" i="3"/>
  <c r="AH165" i="3"/>
  <c r="AG165" i="3"/>
  <c r="AF165" i="3"/>
  <c r="AE165" i="3"/>
  <c r="AD165" i="3"/>
  <c r="AC165" i="3"/>
  <c r="AZ164" i="3"/>
  <c r="AY164" i="3"/>
  <c r="AX164" i="3"/>
  <c r="AW164" i="3"/>
  <c r="AV164" i="3"/>
  <c r="AU164" i="3"/>
  <c r="AT164" i="3"/>
  <c r="AS164" i="3"/>
  <c r="AR164" i="3"/>
  <c r="AO164" i="3"/>
  <c r="AN164" i="3"/>
  <c r="AM164" i="3"/>
  <c r="AL164" i="3"/>
  <c r="AK164" i="3"/>
  <c r="AJ164" i="3"/>
  <c r="AI164" i="3"/>
  <c r="AH164" i="3"/>
  <c r="AG164" i="3"/>
  <c r="AF164" i="3"/>
  <c r="AE164" i="3"/>
  <c r="AD164" i="3"/>
  <c r="AC164" i="3"/>
  <c r="AZ163" i="3"/>
  <c r="AY163" i="3"/>
  <c r="AX163" i="3"/>
  <c r="AW163" i="3"/>
  <c r="AV163" i="3"/>
  <c r="AU163" i="3"/>
  <c r="AT163" i="3"/>
  <c r="AS163" i="3"/>
  <c r="AR163" i="3"/>
  <c r="AO163" i="3"/>
  <c r="AN163" i="3"/>
  <c r="AM163" i="3"/>
  <c r="AL163" i="3"/>
  <c r="AK163" i="3"/>
  <c r="AJ163" i="3"/>
  <c r="AI163" i="3"/>
  <c r="AH163" i="3"/>
  <c r="AG163" i="3"/>
  <c r="AF163" i="3"/>
  <c r="AE163" i="3"/>
  <c r="AD163" i="3"/>
  <c r="AC163" i="3"/>
  <c r="AZ162" i="3"/>
  <c r="AY162" i="3"/>
  <c r="AX162" i="3"/>
  <c r="AW162" i="3"/>
  <c r="AV162" i="3"/>
  <c r="AU162" i="3"/>
  <c r="AT162" i="3"/>
  <c r="AS162" i="3"/>
  <c r="AR162" i="3"/>
  <c r="AO162" i="3"/>
  <c r="AN162" i="3"/>
  <c r="AM162" i="3"/>
  <c r="AL162" i="3"/>
  <c r="AK162" i="3"/>
  <c r="AJ162" i="3"/>
  <c r="AI162" i="3"/>
  <c r="AH162" i="3"/>
  <c r="AG162" i="3"/>
  <c r="AF162" i="3"/>
  <c r="AE162" i="3"/>
  <c r="AD162" i="3"/>
  <c r="AC162" i="3"/>
  <c r="AZ161" i="3"/>
  <c r="AY161" i="3"/>
  <c r="AX161" i="3"/>
  <c r="AW161" i="3"/>
  <c r="AV161" i="3"/>
  <c r="AU161" i="3"/>
  <c r="AT161" i="3"/>
  <c r="AS161" i="3"/>
  <c r="AR161" i="3"/>
  <c r="AO161" i="3"/>
  <c r="AN161" i="3"/>
  <c r="AM161" i="3"/>
  <c r="AL161" i="3"/>
  <c r="AK161" i="3"/>
  <c r="AJ161" i="3"/>
  <c r="AI161" i="3"/>
  <c r="AH161" i="3"/>
  <c r="AG161" i="3"/>
  <c r="AF161" i="3"/>
  <c r="AE161" i="3"/>
  <c r="AD161" i="3"/>
  <c r="AC161" i="3"/>
  <c r="AZ160" i="3"/>
  <c r="AY160" i="3"/>
  <c r="AX160" i="3"/>
  <c r="AW160" i="3"/>
  <c r="AV160" i="3"/>
  <c r="AU160" i="3"/>
  <c r="AT160" i="3"/>
  <c r="AS160" i="3"/>
  <c r="AR160" i="3"/>
  <c r="AO160" i="3"/>
  <c r="AN160" i="3"/>
  <c r="AM160" i="3"/>
  <c r="AL160" i="3"/>
  <c r="AK160" i="3"/>
  <c r="AJ160" i="3"/>
  <c r="AI160" i="3"/>
  <c r="AH160" i="3"/>
  <c r="AG160" i="3"/>
  <c r="AF160" i="3"/>
  <c r="AE160" i="3"/>
  <c r="AD160" i="3"/>
  <c r="AC160" i="3"/>
  <c r="AZ159" i="3"/>
  <c r="AY159" i="3"/>
  <c r="AX159" i="3"/>
  <c r="AW159" i="3"/>
  <c r="AV159" i="3"/>
  <c r="AU159" i="3"/>
  <c r="AT159" i="3"/>
  <c r="AS159" i="3"/>
  <c r="AR159" i="3"/>
  <c r="AO159" i="3"/>
  <c r="AN159" i="3"/>
  <c r="AM159" i="3"/>
  <c r="AL159" i="3"/>
  <c r="AK159" i="3"/>
  <c r="AJ159" i="3"/>
  <c r="AI159" i="3"/>
  <c r="AH159" i="3"/>
  <c r="AG159" i="3"/>
  <c r="AF159" i="3"/>
  <c r="AE159" i="3"/>
  <c r="AD159" i="3"/>
  <c r="AC159" i="3"/>
  <c r="AZ158" i="3"/>
  <c r="AY158" i="3"/>
  <c r="AX158" i="3"/>
  <c r="AW158" i="3"/>
  <c r="AV158" i="3"/>
  <c r="AU158" i="3"/>
  <c r="AT158" i="3"/>
  <c r="AS158" i="3"/>
  <c r="AR158" i="3"/>
  <c r="AO158" i="3"/>
  <c r="AN158" i="3"/>
  <c r="AM158" i="3"/>
  <c r="AL158" i="3"/>
  <c r="AK158" i="3"/>
  <c r="AJ158" i="3"/>
  <c r="AI158" i="3"/>
  <c r="AH158" i="3"/>
  <c r="AG158" i="3"/>
  <c r="AF158" i="3"/>
  <c r="AE158" i="3"/>
  <c r="AD158" i="3"/>
  <c r="AC158" i="3"/>
  <c r="AZ157" i="3"/>
  <c r="AY157" i="3"/>
  <c r="AX157" i="3"/>
  <c r="AW157" i="3"/>
  <c r="AV157" i="3"/>
  <c r="AU157" i="3"/>
  <c r="AT157" i="3"/>
  <c r="AS157" i="3"/>
  <c r="AR157" i="3"/>
  <c r="AO157" i="3"/>
  <c r="AN157" i="3"/>
  <c r="AM157" i="3"/>
  <c r="AL157" i="3"/>
  <c r="AK157" i="3"/>
  <c r="AJ157" i="3"/>
  <c r="AI157" i="3"/>
  <c r="AH157" i="3"/>
  <c r="AG157" i="3"/>
  <c r="AF157" i="3"/>
  <c r="AE157" i="3"/>
  <c r="AD157" i="3"/>
  <c r="AC157" i="3"/>
  <c r="AZ156" i="3"/>
  <c r="AY156" i="3"/>
  <c r="AX156" i="3"/>
  <c r="AW156" i="3"/>
  <c r="AV156" i="3"/>
  <c r="AU156" i="3"/>
  <c r="AT156" i="3"/>
  <c r="AS156" i="3"/>
  <c r="AR156" i="3"/>
  <c r="AO156" i="3"/>
  <c r="AN156" i="3"/>
  <c r="AM156" i="3"/>
  <c r="AL156" i="3"/>
  <c r="AK156" i="3"/>
  <c r="AJ156" i="3"/>
  <c r="AI156" i="3"/>
  <c r="AH156" i="3"/>
  <c r="AG156" i="3"/>
  <c r="AF156" i="3"/>
  <c r="AE156" i="3"/>
  <c r="AD156" i="3"/>
  <c r="AC156" i="3"/>
  <c r="AZ155" i="3"/>
  <c r="AY155" i="3"/>
  <c r="AX155" i="3"/>
  <c r="AW155" i="3"/>
  <c r="AV155" i="3"/>
  <c r="AU155" i="3"/>
  <c r="AT155" i="3"/>
  <c r="AS155" i="3"/>
  <c r="AR155" i="3"/>
  <c r="AO155" i="3"/>
  <c r="AN155" i="3"/>
  <c r="AM155" i="3"/>
  <c r="AL155" i="3"/>
  <c r="AK155" i="3"/>
  <c r="AJ155" i="3"/>
  <c r="AI155" i="3"/>
  <c r="AH155" i="3"/>
  <c r="AG155" i="3"/>
  <c r="AF155" i="3"/>
  <c r="AE155" i="3"/>
  <c r="AD155" i="3"/>
  <c r="AC155" i="3"/>
  <c r="AZ154" i="3"/>
  <c r="AY154" i="3"/>
  <c r="AX154" i="3"/>
  <c r="AW154" i="3"/>
  <c r="AV154" i="3"/>
  <c r="AU154" i="3"/>
  <c r="AT154" i="3"/>
  <c r="AS154" i="3"/>
  <c r="AR154" i="3"/>
  <c r="AO154" i="3"/>
  <c r="AN154" i="3"/>
  <c r="AM154" i="3"/>
  <c r="AL154" i="3"/>
  <c r="AK154" i="3"/>
  <c r="AJ154" i="3"/>
  <c r="AI154" i="3"/>
  <c r="AH154" i="3"/>
  <c r="AG154" i="3"/>
  <c r="AF154" i="3"/>
  <c r="AE154" i="3"/>
  <c r="AD154" i="3"/>
  <c r="AC154" i="3"/>
  <c r="AZ153" i="3"/>
  <c r="AY153" i="3"/>
  <c r="AX153" i="3"/>
  <c r="AW153" i="3"/>
  <c r="AV153" i="3"/>
  <c r="AU153" i="3"/>
  <c r="AT153" i="3"/>
  <c r="AS153" i="3"/>
  <c r="AR153" i="3"/>
  <c r="AO153" i="3"/>
  <c r="AN153" i="3"/>
  <c r="AM153" i="3"/>
  <c r="AL153" i="3"/>
  <c r="AK153" i="3"/>
  <c r="AJ153" i="3"/>
  <c r="AI153" i="3"/>
  <c r="AH153" i="3"/>
  <c r="AG153" i="3"/>
  <c r="AF153" i="3"/>
  <c r="AE153" i="3"/>
  <c r="AD153" i="3"/>
  <c r="AC153" i="3"/>
  <c r="AZ152" i="3"/>
  <c r="AY152" i="3"/>
  <c r="AX152" i="3"/>
  <c r="AW152" i="3"/>
  <c r="AV152" i="3"/>
  <c r="AU152" i="3"/>
  <c r="AT152" i="3"/>
  <c r="AS152" i="3"/>
  <c r="AR152" i="3"/>
  <c r="AO152" i="3"/>
  <c r="AN152" i="3"/>
  <c r="AM152" i="3"/>
  <c r="AL152" i="3"/>
  <c r="AK152" i="3"/>
  <c r="AJ152" i="3"/>
  <c r="AI152" i="3"/>
  <c r="AH152" i="3"/>
  <c r="AG152" i="3"/>
  <c r="AF152" i="3"/>
  <c r="AE152" i="3"/>
  <c r="AD152" i="3"/>
  <c r="AC152" i="3"/>
  <c r="AZ151" i="3"/>
  <c r="AY151" i="3"/>
  <c r="AX151" i="3"/>
  <c r="AW151" i="3"/>
  <c r="AV151" i="3"/>
  <c r="AU151" i="3"/>
  <c r="AT151" i="3"/>
  <c r="AS151" i="3"/>
  <c r="AR151" i="3"/>
  <c r="AO151" i="3"/>
  <c r="AN151" i="3"/>
  <c r="AM151" i="3"/>
  <c r="AL151" i="3"/>
  <c r="AK151" i="3"/>
  <c r="AJ151" i="3"/>
  <c r="AI151" i="3"/>
  <c r="AH151" i="3"/>
  <c r="AG151" i="3"/>
  <c r="AF151" i="3"/>
  <c r="AE151" i="3"/>
  <c r="AD151" i="3"/>
  <c r="AC151" i="3"/>
  <c r="AZ150" i="3"/>
  <c r="AY150" i="3"/>
  <c r="AX150" i="3"/>
  <c r="AW150" i="3"/>
  <c r="AV150" i="3"/>
  <c r="AU150" i="3"/>
  <c r="AT150" i="3"/>
  <c r="AS150" i="3"/>
  <c r="AR150" i="3"/>
  <c r="AO150" i="3"/>
  <c r="AN150" i="3"/>
  <c r="AM150" i="3"/>
  <c r="AL150" i="3"/>
  <c r="AK150" i="3"/>
  <c r="AJ150" i="3"/>
  <c r="AI150" i="3"/>
  <c r="AH150" i="3"/>
  <c r="AG150" i="3"/>
  <c r="AF150" i="3"/>
  <c r="AE150" i="3"/>
  <c r="AD150" i="3"/>
  <c r="AC150" i="3"/>
  <c r="AZ149" i="3"/>
  <c r="AY149" i="3"/>
  <c r="AX149" i="3"/>
  <c r="AW149" i="3"/>
  <c r="AV149" i="3"/>
  <c r="AU149" i="3"/>
  <c r="AT149" i="3"/>
  <c r="AS149" i="3"/>
  <c r="AR149" i="3"/>
  <c r="AO149" i="3"/>
  <c r="AN149" i="3"/>
  <c r="AM149" i="3"/>
  <c r="AL149" i="3"/>
  <c r="AK149" i="3"/>
  <c r="AJ149" i="3"/>
  <c r="AI149" i="3"/>
  <c r="AH149" i="3"/>
  <c r="AG149" i="3"/>
  <c r="AF149" i="3"/>
  <c r="AE149" i="3"/>
  <c r="AD149" i="3"/>
  <c r="AC149" i="3"/>
  <c r="AZ148" i="3"/>
  <c r="AY148" i="3"/>
  <c r="AX148" i="3"/>
  <c r="AW148" i="3"/>
  <c r="AV148" i="3"/>
  <c r="AU148" i="3"/>
  <c r="AT148" i="3"/>
  <c r="AS148" i="3"/>
  <c r="AR148" i="3"/>
  <c r="AO148" i="3"/>
  <c r="AN148" i="3"/>
  <c r="AM148" i="3"/>
  <c r="AL148" i="3"/>
  <c r="AK148" i="3"/>
  <c r="AJ148" i="3"/>
  <c r="AI148" i="3"/>
  <c r="AH148" i="3"/>
  <c r="AG148" i="3"/>
  <c r="AF148" i="3"/>
  <c r="AE148" i="3"/>
  <c r="AD148" i="3"/>
  <c r="AC148" i="3"/>
  <c r="AZ147" i="3"/>
  <c r="AY147" i="3"/>
  <c r="AX147" i="3"/>
  <c r="AW147" i="3"/>
  <c r="AV147" i="3"/>
  <c r="AU147" i="3"/>
  <c r="AT147" i="3"/>
  <c r="AS147" i="3"/>
  <c r="AR147" i="3"/>
  <c r="AO147" i="3"/>
  <c r="AN147" i="3"/>
  <c r="AM147" i="3"/>
  <c r="AL147" i="3"/>
  <c r="AK147" i="3"/>
  <c r="AJ147" i="3"/>
  <c r="AI147" i="3"/>
  <c r="AH147" i="3"/>
  <c r="AG147" i="3"/>
  <c r="AF147" i="3"/>
  <c r="AE147" i="3"/>
  <c r="AD147" i="3"/>
  <c r="AC147" i="3"/>
  <c r="AZ146" i="3"/>
  <c r="AY146" i="3"/>
  <c r="AX146" i="3"/>
  <c r="AW146" i="3"/>
  <c r="AV146" i="3"/>
  <c r="AU146" i="3"/>
  <c r="AT146" i="3"/>
  <c r="AS146" i="3"/>
  <c r="AR146" i="3"/>
  <c r="AO146" i="3"/>
  <c r="AN146" i="3"/>
  <c r="AM146" i="3"/>
  <c r="AL146" i="3"/>
  <c r="AK146" i="3"/>
  <c r="AJ146" i="3"/>
  <c r="AI146" i="3"/>
  <c r="AH146" i="3"/>
  <c r="AG146" i="3"/>
  <c r="AF146" i="3"/>
  <c r="AE146" i="3"/>
  <c r="AD146" i="3"/>
  <c r="AC146" i="3"/>
  <c r="AZ145" i="3"/>
  <c r="AY145" i="3"/>
  <c r="AX145" i="3"/>
  <c r="AW145" i="3"/>
  <c r="AV145" i="3"/>
  <c r="AU145" i="3"/>
  <c r="AT145" i="3"/>
  <c r="AS145" i="3"/>
  <c r="AR145" i="3"/>
  <c r="AO145" i="3"/>
  <c r="AN145" i="3"/>
  <c r="AM145" i="3"/>
  <c r="AL145" i="3"/>
  <c r="AK145" i="3"/>
  <c r="AJ145" i="3"/>
  <c r="AI145" i="3"/>
  <c r="AH145" i="3"/>
  <c r="AG145" i="3"/>
  <c r="AF145" i="3"/>
  <c r="AE145" i="3"/>
  <c r="AD145" i="3"/>
  <c r="AC145" i="3"/>
  <c r="AZ144" i="3"/>
  <c r="AY144" i="3"/>
  <c r="AX144" i="3"/>
  <c r="AW144" i="3"/>
  <c r="AV144" i="3"/>
  <c r="AU144" i="3"/>
  <c r="AT144" i="3"/>
  <c r="AS144" i="3"/>
  <c r="AR144" i="3"/>
  <c r="AO144" i="3"/>
  <c r="AN144" i="3"/>
  <c r="AM144" i="3"/>
  <c r="AL144" i="3"/>
  <c r="AK144" i="3"/>
  <c r="AJ144" i="3"/>
  <c r="AI144" i="3"/>
  <c r="AH144" i="3"/>
  <c r="AG144" i="3"/>
  <c r="AF144" i="3"/>
  <c r="AE144" i="3"/>
  <c r="AD144" i="3"/>
  <c r="AC144" i="3"/>
  <c r="AZ143" i="3"/>
  <c r="AY143" i="3"/>
  <c r="AX143" i="3"/>
  <c r="AW143" i="3"/>
  <c r="AV143" i="3"/>
  <c r="AU143" i="3"/>
  <c r="AT143" i="3"/>
  <c r="AS143" i="3"/>
  <c r="AR143" i="3"/>
  <c r="AO143" i="3"/>
  <c r="AN143" i="3"/>
  <c r="AM143" i="3"/>
  <c r="AL143" i="3"/>
  <c r="AK143" i="3"/>
  <c r="AJ143" i="3"/>
  <c r="AI143" i="3"/>
  <c r="AH143" i="3"/>
  <c r="AG143" i="3"/>
  <c r="AF143" i="3"/>
  <c r="AE143" i="3"/>
  <c r="AD143" i="3"/>
  <c r="AC143" i="3"/>
  <c r="AZ142" i="3"/>
  <c r="AY142" i="3"/>
  <c r="AX142" i="3"/>
  <c r="AW142" i="3"/>
  <c r="AV142" i="3"/>
  <c r="AU142" i="3"/>
  <c r="AT142" i="3"/>
  <c r="AS142" i="3"/>
  <c r="AR142" i="3"/>
  <c r="AO142" i="3"/>
  <c r="AN142" i="3"/>
  <c r="AM142" i="3"/>
  <c r="AL142" i="3"/>
  <c r="AK142" i="3"/>
  <c r="AJ142" i="3"/>
  <c r="AI142" i="3"/>
  <c r="AH142" i="3"/>
  <c r="AG142" i="3"/>
  <c r="AF142" i="3"/>
  <c r="AE142" i="3"/>
  <c r="AD142" i="3"/>
  <c r="AC142" i="3"/>
  <c r="AZ141" i="3"/>
  <c r="AY141" i="3"/>
  <c r="AX141" i="3"/>
  <c r="AW141" i="3"/>
  <c r="AV141" i="3"/>
  <c r="AU141" i="3"/>
  <c r="AT141" i="3"/>
  <c r="AS141" i="3"/>
  <c r="AR141" i="3"/>
  <c r="AO141" i="3"/>
  <c r="AN141" i="3"/>
  <c r="AM141" i="3"/>
  <c r="AL141" i="3"/>
  <c r="AK141" i="3"/>
  <c r="AJ141" i="3"/>
  <c r="AI141" i="3"/>
  <c r="AH141" i="3"/>
  <c r="AG141" i="3"/>
  <c r="AF141" i="3"/>
  <c r="AE141" i="3"/>
  <c r="AD141" i="3"/>
  <c r="AC141" i="3"/>
  <c r="AZ140" i="3"/>
  <c r="AY140" i="3"/>
  <c r="AX140" i="3"/>
  <c r="AW140" i="3"/>
  <c r="AV140" i="3"/>
  <c r="AU140" i="3"/>
  <c r="AT140" i="3"/>
  <c r="AS140" i="3"/>
  <c r="AR140" i="3"/>
  <c r="AO140" i="3"/>
  <c r="AN140" i="3"/>
  <c r="AM140" i="3"/>
  <c r="AL140" i="3"/>
  <c r="AK140" i="3"/>
  <c r="AJ140" i="3"/>
  <c r="AI140" i="3"/>
  <c r="AH140" i="3"/>
  <c r="AG140" i="3"/>
  <c r="AF140" i="3"/>
  <c r="AE140" i="3"/>
  <c r="AD140" i="3"/>
  <c r="AC140" i="3"/>
  <c r="AZ139" i="3"/>
  <c r="AY139" i="3"/>
  <c r="AX139" i="3"/>
  <c r="AW139" i="3"/>
  <c r="AV139" i="3"/>
  <c r="AU139" i="3"/>
  <c r="AT139" i="3"/>
  <c r="AS139" i="3"/>
  <c r="AR139" i="3"/>
  <c r="AO139" i="3"/>
  <c r="AN139" i="3"/>
  <c r="AM139" i="3"/>
  <c r="AL139" i="3"/>
  <c r="AK139" i="3"/>
  <c r="AJ139" i="3"/>
  <c r="AI139" i="3"/>
  <c r="AH139" i="3"/>
  <c r="AG139" i="3"/>
  <c r="AF139" i="3"/>
  <c r="AE139" i="3"/>
  <c r="AD139" i="3"/>
  <c r="AC139" i="3"/>
  <c r="AZ138" i="3"/>
  <c r="AY138" i="3"/>
  <c r="AX138" i="3"/>
  <c r="AW138" i="3"/>
  <c r="AV138" i="3"/>
  <c r="AU138" i="3"/>
  <c r="AT138" i="3"/>
  <c r="AS138" i="3"/>
  <c r="AR138" i="3"/>
  <c r="AO138" i="3"/>
  <c r="AN138" i="3"/>
  <c r="AM138" i="3"/>
  <c r="AL138" i="3"/>
  <c r="AK138" i="3"/>
  <c r="AJ138" i="3"/>
  <c r="AI138" i="3"/>
  <c r="AH138" i="3"/>
  <c r="AG138" i="3"/>
  <c r="AF138" i="3"/>
  <c r="AE138" i="3"/>
  <c r="AD138" i="3"/>
  <c r="AC138" i="3"/>
  <c r="AC204" i="3"/>
  <c r="AD204" i="3"/>
  <c r="AE204" i="3"/>
  <c r="AF204" i="3"/>
  <c r="AG204" i="3"/>
  <c r="AH204" i="3"/>
  <c r="AI204" i="3"/>
  <c r="AJ204" i="3"/>
  <c r="AK204" i="3"/>
  <c r="AL204" i="3"/>
  <c r="AM204" i="3"/>
  <c r="AN204" i="3"/>
  <c r="AO204" i="3"/>
  <c r="AR204" i="3"/>
  <c r="AS204" i="3"/>
  <c r="AT204" i="3"/>
  <c r="AU204" i="3"/>
  <c r="AV204" i="3"/>
  <c r="AW204" i="3"/>
  <c r="AX204" i="3"/>
  <c r="AY204" i="3"/>
  <c r="AZ204" i="3"/>
  <c r="AC205" i="3"/>
  <c r="AD205" i="3"/>
  <c r="AE205" i="3"/>
  <c r="AF205" i="3"/>
  <c r="AG205" i="3"/>
  <c r="AH205" i="3"/>
  <c r="AI205" i="3"/>
  <c r="AJ205" i="3"/>
  <c r="AK205" i="3"/>
  <c r="AL205" i="3"/>
  <c r="AM205" i="3"/>
  <c r="AN205" i="3"/>
  <c r="AO205" i="3"/>
  <c r="AR205" i="3"/>
  <c r="AS205" i="3"/>
  <c r="AT205" i="3"/>
  <c r="AU205" i="3"/>
  <c r="AV205" i="3"/>
  <c r="AW205" i="3"/>
  <c r="AX205" i="3"/>
  <c r="AY205" i="3"/>
  <c r="AZ205" i="3"/>
  <c r="AC206" i="3"/>
  <c r="AD206" i="3"/>
  <c r="AE206" i="3"/>
  <c r="AF206" i="3"/>
  <c r="AG206" i="3"/>
  <c r="AH206" i="3"/>
  <c r="AI206" i="3"/>
  <c r="AJ206" i="3"/>
  <c r="AK206" i="3"/>
  <c r="AL206" i="3"/>
  <c r="AM206" i="3"/>
  <c r="AN206" i="3"/>
  <c r="AO206" i="3"/>
  <c r="AR206" i="3"/>
  <c r="AS206" i="3"/>
  <c r="AT206" i="3"/>
  <c r="AU206" i="3"/>
  <c r="AV206" i="3"/>
  <c r="AW206" i="3"/>
  <c r="AX206" i="3"/>
  <c r="AY206" i="3"/>
  <c r="AZ206" i="3"/>
  <c r="AC207" i="3"/>
  <c r="AD207" i="3"/>
  <c r="AE207" i="3"/>
  <c r="AF207" i="3"/>
  <c r="AG207" i="3"/>
  <c r="AH207" i="3"/>
  <c r="AI207" i="3"/>
  <c r="AJ207" i="3"/>
  <c r="AK207" i="3"/>
  <c r="AL207" i="3"/>
  <c r="AM207" i="3"/>
  <c r="AN207" i="3"/>
  <c r="AO207" i="3"/>
  <c r="AR207" i="3"/>
  <c r="AS207" i="3"/>
  <c r="AT207" i="3"/>
  <c r="AU207" i="3"/>
  <c r="AV207" i="3"/>
  <c r="AW207" i="3"/>
  <c r="AX207" i="3"/>
  <c r="AY207" i="3"/>
  <c r="AZ207" i="3"/>
  <c r="AC208" i="3"/>
  <c r="AD208" i="3"/>
  <c r="AE208" i="3"/>
  <c r="AF208" i="3"/>
  <c r="AG208" i="3"/>
  <c r="AH208" i="3"/>
  <c r="AI208" i="3"/>
  <c r="AJ208" i="3"/>
  <c r="AK208" i="3"/>
  <c r="AL208" i="3"/>
  <c r="AM208" i="3"/>
  <c r="AN208" i="3"/>
  <c r="AO208" i="3"/>
  <c r="AR208" i="3"/>
  <c r="AS208" i="3"/>
  <c r="AT208" i="3"/>
  <c r="AU208" i="3"/>
  <c r="AV208" i="3"/>
  <c r="AW208" i="3"/>
  <c r="AX208" i="3"/>
  <c r="AY208" i="3"/>
  <c r="AZ208" i="3"/>
  <c r="AC209" i="3"/>
  <c r="AD209" i="3"/>
  <c r="AE209" i="3"/>
  <c r="AF209" i="3"/>
  <c r="AG209" i="3"/>
  <c r="AH209" i="3"/>
  <c r="AI209" i="3"/>
  <c r="AJ209" i="3"/>
  <c r="AK209" i="3"/>
  <c r="AL209" i="3"/>
  <c r="AM209" i="3"/>
  <c r="AN209" i="3"/>
  <c r="AO209" i="3"/>
  <c r="AR209" i="3"/>
  <c r="AS209" i="3"/>
  <c r="AT209" i="3"/>
  <c r="AU209" i="3"/>
  <c r="AV209" i="3"/>
  <c r="AW209" i="3"/>
  <c r="AX209" i="3"/>
  <c r="AY209" i="3"/>
  <c r="AZ209" i="3"/>
  <c r="AC210" i="3"/>
  <c r="AD210" i="3"/>
  <c r="AE210" i="3"/>
  <c r="AF210" i="3"/>
  <c r="AG210" i="3"/>
  <c r="AH210" i="3"/>
  <c r="AI210" i="3"/>
  <c r="AJ210" i="3"/>
  <c r="AK210" i="3"/>
  <c r="AL210" i="3"/>
  <c r="AM210" i="3"/>
  <c r="AN210" i="3"/>
  <c r="AO210" i="3"/>
  <c r="AR210" i="3"/>
  <c r="AS210" i="3"/>
  <c r="AT210" i="3"/>
  <c r="AU210" i="3"/>
  <c r="AV210" i="3"/>
  <c r="AW210" i="3"/>
  <c r="AX210" i="3"/>
  <c r="AY210" i="3"/>
  <c r="AZ210" i="3"/>
  <c r="AC211" i="3"/>
  <c r="AD211" i="3"/>
  <c r="AE211" i="3"/>
  <c r="AF211" i="3"/>
  <c r="AG211" i="3"/>
  <c r="AH211" i="3"/>
  <c r="AI211" i="3"/>
  <c r="AJ211" i="3"/>
  <c r="AK211" i="3"/>
  <c r="AL211" i="3"/>
  <c r="AM211" i="3"/>
  <c r="AN211" i="3"/>
  <c r="AO211" i="3"/>
  <c r="AR211" i="3"/>
  <c r="AS211" i="3"/>
  <c r="AT211" i="3"/>
  <c r="AU211" i="3"/>
  <c r="AV211" i="3"/>
  <c r="AW211" i="3"/>
  <c r="AX211" i="3"/>
  <c r="AY211" i="3"/>
  <c r="AZ211" i="3"/>
  <c r="AC212" i="3"/>
  <c r="AD212" i="3"/>
  <c r="AE212" i="3"/>
  <c r="AF212" i="3"/>
  <c r="AG212" i="3"/>
  <c r="AH212" i="3"/>
  <c r="AI212" i="3"/>
  <c r="AJ212" i="3"/>
  <c r="AK212" i="3"/>
  <c r="AL212" i="3"/>
  <c r="AM212" i="3"/>
  <c r="AN212" i="3"/>
  <c r="AO212" i="3"/>
  <c r="AR212" i="3"/>
  <c r="AS212" i="3"/>
  <c r="AT212" i="3"/>
  <c r="AU212" i="3"/>
  <c r="AV212" i="3"/>
  <c r="AW212" i="3"/>
  <c r="AX212" i="3"/>
  <c r="AY212" i="3"/>
  <c r="AZ212" i="3"/>
  <c r="AC213" i="3"/>
  <c r="AD213" i="3"/>
  <c r="AE213" i="3"/>
  <c r="AF213" i="3"/>
  <c r="AG213" i="3"/>
  <c r="AH213" i="3"/>
  <c r="AI213" i="3"/>
  <c r="AJ213" i="3"/>
  <c r="AK213" i="3"/>
  <c r="AL213" i="3"/>
  <c r="AM213" i="3"/>
  <c r="AN213" i="3"/>
  <c r="AO213" i="3"/>
  <c r="AR213" i="3"/>
  <c r="AS213" i="3"/>
  <c r="AT213" i="3"/>
  <c r="AU213" i="3"/>
  <c r="AV213" i="3"/>
  <c r="AW213" i="3"/>
  <c r="AX213" i="3"/>
  <c r="AY213" i="3"/>
  <c r="AZ213" i="3"/>
  <c r="AC214" i="3"/>
  <c r="AD214" i="3"/>
  <c r="AE214" i="3"/>
  <c r="AF214" i="3"/>
  <c r="AG214" i="3"/>
  <c r="AH214" i="3"/>
  <c r="AI214" i="3"/>
  <c r="AJ214" i="3"/>
  <c r="AK214" i="3"/>
  <c r="AL214" i="3"/>
  <c r="AM214" i="3"/>
  <c r="AN214" i="3"/>
  <c r="AO214" i="3"/>
  <c r="AR214" i="3"/>
  <c r="AS214" i="3"/>
  <c r="AT214" i="3"/>
  <c r="AU214" i="3"/>
  <c r="AV214" i="3"/>
  <c r="AW214" i="3"/>
  <c r="AX214" i="3"/>
  <c r="AY214" i="3"/>
  <c r="AZ214" i="3"/>
  <c r="AC215" i="3"/>
  <c r="AD215" i="3"/>
  <c r="AE215" i="3"/>
  <c r="AF215" i="3"/>
  <c r="AG215" i="3"/>
  <c r="AH215" i="3"/>
  <c r="AI215" i="3"/>
  <c r="AJ215" i="3"/>
  <c r="AK215" i="3"/>
  <c r="AL215" i="3"/>
  <c r="AM215" i="3"/>
  <c r="AN215" i="3"/>
  <c r="AO215" i="3"/>
  <c r="AR215" i="3"/>
  <c r="AS215" i="3"/>
  <c r="AT215" i="3"/>
  <c r="AU215" i="3"/>
  <c r="AV215" i="3"/>
  <c r="AW215" i="3"/>
  <c r="AX215" i="3"/>
  <c r="AY215" i="3"/>
  <c r="AZ215" i="3"/>
  <c r="AC216" i="3"/>
  <c r="AD216" i="3"/>
  <c r="AE216" i="3"/>
  <c r="AF216" i="3"/>
  <c r="AG216" i="3"/>
  <c r="AH216" i="3"/>
  <c r="AI216" i="3"/>
  <c r="AJ216" i="3"/>
  <c r="AK216" i="3"/>
  <c r="AL216" i="3"/>
  <c r="AM216" i="3"/>
  <c r="AN216" i="3"/>
  <c r="AO216" i="3"/>
  <c r="AR216" i="3"/>
  <c r="AS216" i="3"/>
  <c r="AT216" i="3"/>
  <c r="AU216" i="3"/>
  <c r="AV216" i="3"/>
  <c r="AW216" i="3"/>
  <c r="AX216" i="3"/>
  <c r="AY216" i="3"/>
  <c r="AZ216" i="3"/>
  <c r="AC217" i="3"/>
  <c r="AD217" i="3"/>
  <c r="AE217" i="3"/>
  <c r="AF217" i="3"/>
  <c r="AG217" i="3"/>
  <c r="AH217" i="3"/>
  <c r="AI217" i="3"/>
  <c r="AJ217" i="3"/>
  <c r="AK217" i="3"/>
  <c r="AL217" i="3"/>
  <c r="AM217" i="3"/>
  <c r="AN217" i="3"/>
  <c r="AO217" i="3"/>
  <c r="AR217" i="3"/>
  <c r="AS217" i="3"/>
  <c r="AT217" i="3"/>
  <c r="AU217" i="3"/>
  <c r="AV217" i="3"/>
  <c r="AW217" i="3"/>
  <c r="AX217" i="3"/>
  <c r="AY217" i="3"/>
  <c r="AZ217" i="3"/>
  <c r="AC218" i="3"/>
  <c r="AD218" i="3"/>
  <c r="AE218" i="3"/>
  <c r="AF218" i="3"/>
  <c r="AG218" i="3"/>
  <c r="AH218" i="3"/>
  <c r="AI218" i="3"/>
  <c r="AJ218" i="3"/>
  <c r="AK218" i="3"/>
  <c r="AL218" i="3"/>
  <c r="AM218" i="3"/>
  <c r="AN218" i="3"/>
  <c r="AO218" i="3"/>
  <c r="AR218" i="3"/>
  <c r="AS218" i="3"/>
  <c r="AT218" i="3"/>
  <c r="AU218" i="3"/>
  <c r="AV218" i="3"/>
  <c r="AW218" i="3"/>
  <c r="AX218" i="3"/>
  <c r="AY218" i="3"/>
  <c r="AZ218" i="3"/>
  <c r="AC219" i="3"/>
  <c r="AD219" i="3"/>
  <c r="AE219" i="3"/>
  <c r="AF219" i="3"/>
  <c r="AG219" i="3"/>
  <c r="AH219" i="3"/>
  <c r="AI219" i="3"/>
  <c r="AJ219" i="3"/>
  <c r="AK219" i="3"/>
  <c r="AL219" i="3"/>
  <c r="AM219" i="3"/>
  <c r="AN219" i="3"/>
  <c r="AO219" i="3"/>
  <c r="AR219" i="3"/>
  <c r="AS219" i="3"/>
  <c r="AT219" i="3"/>
  <c r="AU219" i="3"/>
  <c r="AV219" i="3"/>
  <c r="AW219" i="3"/>
  <c r="AX219" i="3"/>
  <c r="AY219" i="3"/>
  <c r="AZ219" i="3"/>
  <c r="AC220" i="3"/>
  <c r="AD220" i="3"/>
  <c r="AE220" i="3"/>
  <c r="AF220" i="3"/>
  <c r="AG220" i="3"/>
  <c r="AH220" i="3"/>
  <c r="AI220" i="3"/>
  <c r="AJ220" i="3"/>
  <c r="AK220" i="3"/>
  <c r="AL220" i="3"/>
  <c r="AM220" i="3"/>
  <c r="AN220" i="3"/>
  <c r="AO220" i="3"/>
  <c r="AR220" i="3"/>
  <c r="AS220" i="3"/>
  <c r="AT220" i="3"/>
  <c r="AU220" i="3"/>
  <c r="AV220" i="3"/>
  <c r="AW220" i="3"/>
  <c r="AX220" i="3"/>
  <c r="AY220" i="3"/>
  <c r="AZ220" i="3"/>
  <c r="AC221" i="3"/>
  <c r="AD221" i="3"/>
  <c r="AE221" i="3"/>
  <c r="AF221" i="3"/>
  <c r="AG221" i="3"/>
  <c r="AH221" i="3"/>
  <c r="AI221" i="3"/>
  <c r="AJ221" i="3"/>
  <c r="AK221" i="3"/>
  <c r="AL221" i="3"/>
  <c r="AM221" i="3"/>
  <c r="AN221" i="3"/>
  <c r="AO221" i="3"/>
  <c r="AR221" i="3"/>
  <c r="AS221" i="3"/>
  <c r="AT221" i="3"/>
  <c r="AU221" i="3"/>
  <c r="AV221" i="3"/>
  <c r="AW221" i="3"/>
  <c r="AX221" i="3"/>
  <c r="AY221" i="3"/>
  <c r="AZ221" i="3"/>
  <c r="AC222" i="3"/>
  <c r="AD222" i="3"/>
  <c r="AE222" i="3"/>
  <c r="AF222" i="3"/>
  <c r="AG222" i="3"/>
  <c r="AH222" i="3"/>
  <c r="AI222" i="3"/>
  <c r="AJ222" i="3"/>
  <c r="AK222" i="3"/>
  <c r="AL222" i="3"/>
  <c r="AM222" i="3"/>
  <c r="AN222" i="3"/>
  <c r="AO222" i="3"/>
  <c r="AR222" i="3"/>
  <c r="AS222" i="3"/>
  <c r="AT222" i="3"/>
  <c r="AU222" i="3"/>
  <c r="AV222" i="3"/>
  <c r="AW222" i="3"/>
  <c r="AX222" i="3"/>
  <c r="AY222" i="3"/>
  <c r="AZ222" i="3"/>
  <c r="AC223" i="3"/>
  <c r="AD223" i="3"/>
  <c r="AE223" i="3"/>
  <c r="AF223" i="3"/>
  <c r="AG223" i="3"/>
  <c r="AH223" i="3"/>
  <c r="AI223" i="3"/>
  <c r="AJ223" i="3"/>
  <c r="AK223" i="3"/>
  <c r="AL223" i="3"/>
  <c r="AM223" i="3"/>
  <c r="AN223" i="3"/>
  <c r="AO223" i="3"/>
  <c r="AR223" i="3"/>
  <c r="AS223" i="3"/>
  <c r="AT223" i="3"/>
  <c r="AU223" i="3"/>
  <c r="AV223" i="3"/>
  <c r="AW223" i="3"/>
  <c r="AX223" i="3"/>
  <c r="AY223" i="3"/>
  <c r="AZ223" i="3"/>
  <c r="AC224" i="3"/>
  <c r="AD224" i="3"/>
  <c r="AE224" i="3"/>
  <c r="AF224" i="3"/>
  <c r="AG224" i="3"/>
  <c r="AH224" i="3"/>
  <c r="AI224" i="3"/>
  <c r="AJ224" i="3"/>
  <c r="AK224" i="3"/>
  <c r="AL224" i="3"/>
  <c r="AM224" i="3"/>
  <c r="AN224" i="3"/>
  <c r="AO224" i="3"/>
  <c r="AR224" i="3"/>
  <c r="AS224" i="3"/>
  <c r="AT224" i="3"/>
  <c r="AU224" i="3"/>
  <c r="AV224" i="3"/>
  <c r="AW224" i="3"/>
  <c r="AX224" i="3"/>
  <c r="AY224" i="3"/>
  <c r="AZ224" i="3"/>
  <c r="AC225" i="3"/>
  <c r="AD225" i="3"/>
  <c r="AE225" i="3"/>
  <c r="AF225" i="3"/>
  <c r="AG225" i="3"/>
  <c r="AH225" i="3"/>
  <c r="AI225" i="3"/>
  <c r="AJ225" i="3"/>
  <c r="AK225" i="3"/>
  <c r="AL225" i="3"/>
  <c r="AM225" i="3"/>
  <c r="AN225" i="3"/>
  <c r="AO225" i="3"/>
  <c r="AR225" i="3"/>
  <c r="AS225" i="3"/>
  <c r="AT225" i="3"/>
  <c r="AU225" i="3"/>
  <c r="AV225" i="3"/>
  <c r="AW225" i="3"/>
  <c r="AX225" i="3"/>
  <c r="AY225" i="3"/>
  <c r="AZ225" i="3"/>
  <c r="AC226" i="3"/>
  <c r="AD226" i="3"/>
  <c r="AE226" i="3"/>
  <c r="AF226" i="3"/>
  <c r="AG226" i="3"/>
  <c r="AH226" i="3"/>
  <c r="AI226" i="3"/>
  <c r="AJ226" i="3"/>
  <c r="AK226" i="3"/>
  <c r="AL226" i="3"/>
  <c r="AM226" i="3"/>
  <c r="AN226" i="3"/>
  <c r="AO226" i="3"/>
  <c r="AR226" i="3"/>
  <c r="AS226" i="3"/>
  <c r="AT226" i="3"/>
  <c r="AU226" i="3"/>
  <c r="AV226" i="3"/>
  <c r="AW226" i="3"/>
  <c r="AX226" i="3"/>
  <c r="AY226" i="3"/>
  <c r="AZ226" i="3"/>
  <c r="AC227" i="3"/>
  <c r="AD227" i="3"/>
  <c r="AE227" i="3"/>
  <c r="AF227" i="3"/>
  <c r="AG227" i="3"/>
  <c r="AH227" i="3"/>
  <c r="AI227" i="3"/>
  <c r="AJ227" i="3"/>
  <c r="AK227" i="3"/>
  <c r="AL227" i="3"/>
  <c r="AM227" i="3"/>
  <c r="AN227" i="3"/>
  <c r="AO227" i="3"/>
  <c r="AR227" i="3"/>
  <c r="AS227" i="3"/>
  <c r="AT227" i="3"/>
  <c r="AU227" i="3"/>
  <c r="AV227" i="3"/>
  <c r="AW227" i="3"/>
  <c r="AX227" i="3"/>
  <c r="AY227" i="3"/>
  <c r="AZ227" i="3"/>
  <c r="AC228" i="3"/>
  <c r="AD228" i="3"/>
  <c r="AE228" i="3"/>
  <c r="AF228" i="3"/>
  <c r="AG228" i="3"/>
  <c r="AH228" i="3"/>
  <c r="AI228" i="3"/>
  <c r="AJ228" i="3"/>
  <c r="AK228" i="3"/>
  <c r="AL228" i="3"/>
  <c r="AM228" i="3"/>
  <c r="AN228" i="3"/>
  <c r="AO228" i="3"/>
  <c r="AR228" i="3"/>
  <c r="AS228" i="3"/>
  <c r="AT228" i="3"/>
  <c r="AU228" i="3"/>
  <c r="AV228" i="3"/>
  <c r="AW228" i="3"/>
  <c r="AX228" i="3"/>
  <c r="AY228" i="3"/>
  <c r="AZ228" i="3"/>
  <c r="AC229" i="3"/>
  <c r="AD229" i="3"/>
  <c r="AE229" i="3"/>
  <c r="AF229" i="3"/>
  <c r="AG229" i="3"/>
  <c r="AH229" i="3"/>
  <c r="AI229" i="3"/>
  <c r="AJ229" i="3"/>
  <c r="AK229" i="3"/>
  <c r="AL229" i="3"/>
  <c r="AM229" i="3"/>
  <c r="AN229" i="3"/>
  <c r="AO229" i="3"/>
  <c r="AR229" i="3"/>
  <c r="AS229" i="3"/>
  <c r="AT229" i="3"/>
  <c r="AU229" i="3"/>
  <c r="AV229" i="3"/>
  <c r="AW229" i="3"/>
  <c r="AX229" i="3"/>
  <c r="AY229" i="3"/>
  <c r="AZ229" i="3"/>
  <c r="AC230" i="3"/>
  <c r="AD230" i="3"/>
  <c r="AE230" i="3"/>
  <c r="AF230" i="3"/>
  <c r="AG230" i="3"/>
  <c r="AH230" i="3"/>
  <c r="AI230" i="3"/>
  <c r="AJ230" i="3"/>
  <c r="AK230" i="3"/>
  <c r="AL230" i="3"/>
  <c r="AM230" i="3"/>
  <c r="AN230" i="3"/>
  <c r="AO230" i="3"/>
  <c r="AR230" i="3"/>
  <c r="AS230" i="3"/>
  <c r="AT230" i="3"/>
  <c r="AU230" i="3"/>
  <c r="AV230" i="3"/>
  <c r="AW230" i="3"/>
  <c r="AX230" i="3"/>
  <c r="AY230" i="3"/>
  <c r="AZ230" i="3"/>
  <c r="AC231" i="3"/>
  <c r="AD231" i="3"/>
  <c r="AE231" i="3"/>
  <c r="AF231" i="3"/>
  <c r="AG231" i="3"/>
  <c r="AH231" i="3"/>
  <c r="AI231" i="3"/>
  <c r="AJ231" i="3"/>
  <c r="AK231" i="3"/>
  <c r="AL231" i="3"/>
  <c r="AM231" i="3"/>
  <c r="AN231" i="3"/>
  <c r="AO231" i="3"/>
  <c r="AR231" i="3"/>
  <c r="AS231" i="3"/>
  <c r="AT231" i="3"/>
  <c r="AU231" i="3"/>
  <c r="AV231" i="3"/>
  <c r="AW231" i="3"/>
  <c r="AX231" i="3"/>
  <c r="AY231" i="3"/>
  <c r="AZ231" i="3"/>
  <c r="AC232" i="3"/>
  <c r="AD232" i="3"/>
  <c r="AE232" i="3"/>
  <c r="AF232" i="3"/>
  <c r="AG232" i="3"/>
  <c r="AH232" i="3"/>
  <c r="AI232" i="3"/>
  <c r="AJ232" i="3"/>
  <c r="AK232" i="3"/>
  <c r="AL232" i="3"/>
  <c r="AM232" i="3"/>
  <c r="AN232" i="3"/>
  <c r="AO232" i="3"/>
  <c r="AR232" i="3"/>
  <c r="AS232" i="3"/>
  <c r="AT232" i="3"/>
  <c r="AU232" i="3"/>
  <c r="AV232" i="3"/>
  <c r="AW232" i="3"/>
  <c r="AX232" i="3"/>
  <c r="AY232" i="3"/>
  <c r="AZ232" i="3"/>
  <c r="AC233" i="3"/>
  <c r="AD233" i="3"/>
  <c r="AE233" i="3"/>
  <c r="AF233" i="3"/>
  <c r="AG233" i="3"/>
  <c r="AH233" i="3"/>
  <c r="AI233" i="3"/>
  <c r="AJ233" i="3"/>
  <c r="AK233" i="3"/>
  <c r="AL233" i="3"/>
  <c r="AM233" i="3"/>
  <c r="AN233" i="3"/>
  <c r="AO233" i="3"/>
  <c r="AR233" i="3"/>
  <c r="AS233" i="3"/>
  <c r="AT233" i="3"/>
  <c r="AU233" i="3"/>
  <c r="AV233" i="3"/>
  <c r="AW233" i="3"/>
  <c r="AX233" i="3"/>
  <c r="AY233" i="3"/>
  <c r="AZ233" i="3"/>
  <c r="AZ265" i="3"/>
  <c r="AX265" i="3"/>
  <c r="AW265" i="3"/>
  <c r="AV265" i="3"/>
  <c r="AU265" i="3"/>
  <c r="AT265" i="3"/>
  <c r="AS265" i="3"/>
  <c r="AR265" i="3"/>
  <c r="AO265" i="3"/>
  <c r="AN265" i="3"/>
  <c r="AM265" i="3"/>
  <c r="AL265" i="3"/>
  <c r="AK265" i="3"/>
  <c r="AI265" i="3"/>
  <c r="AH265" i="3"/>
  <c r="AG265" i="3"/>
  <c r="AF265" i="3"/>
  <c r="AE265" i="3"/>
  <c r="AD265" i="3"/>
  <c r="AC265" i="3"/>
  <c r="AZ264" i="3"/>
  <c r="AX264" i="3"/>
  <c r="AW264" i="3"/>
  <c r="AV264" i="3"/>
  <c r="AU264" i="3"/>
  <c r="AT264" i="3"/>
  <c r="AS264" i="3"/>
  <c r="AR264" i="3"/>
  <c r="AO264" i="3"/>
  <c r="AN264" i="3"/>
  <c r="AM264" i="3"/>
  <c r="AL264" i="3"/>
  <c r="AK264" i="3"/>
  <c r="AI264" i="3"/>
  <c r="AH264" i="3"/>
  <c r="AG264" i="3"/>
  <c r="AF264" i="3"/>
  <c r="AE264" i="3"/>
  <c r="AD264" i="3"/>
  <c r="AC264" i="3"/>
  <c r="AZ263" i="3"/>
  <c r="AX263" i="3"/>
  <c r="AW263" i="3"/>
  <c r="AV263" i="3"/>
  <c r="AU263" i="3"/>
  <c r="AT263" i="3"/>
  <c r="AS263" i="3"/>
  <c r="AR263" i="3"/>
  <c r="AO263" i="3"/>
  <c r="AN263" i="3"/>
  <c r="AM263" i="3"/>
  <c r="AL263" i="3"/>
  <c r="AK263" i="3"/>
  <c r="AI263" i="3"/>
  <c r="AH263" i="3"/>
  <c r="AG263" i="3"/>
  <c r="AF263" i="3"/>
  <c r="AE263" i="3"/>
  <c r="AD263" i="3"/>
  <c r="AC263" i="3"/>
  <c r="AZ262" i="3"/>
  <c r="AX262" i="3"/>
  <c r="AW262" i="3"/>
  <c r="AV262" i="3"/>
  <c r="AU262" i="3"/>
  <c r="AT262" i="3"/>
  <c r="AS262" i="3"/>
  <c r="AR262" i="3"/>
  <c r="AO262" i="3"/>
  <c r="AN262" i="3"/>
  <c r="AM262" i="3"/>
  <c r="AL262" i="3"/>
  <c r="AK262" i="3"/>
  <c r="AI262" i="3"/>
  <c r="AH262" i="3"/>
  <c r="AG262" i="3"/>
  <c r="AF262" i="3"/>
  <c r="AE262" i="3"/>
  <c r="AD262" i="3"/>
  <c r="AC262" i="3"/>
  <c r="AZ261" i="3"/>
  <c r="AX261" i="3"/>
  <c r="AW261" i="3"/>
  <c r="AV261" i="3"/>
  <c r="AU261" i="3"/>
  <c r="AT261" i="3"/>
  <c r="AS261" i="3"/>
  <c r="AR261" i="3"/>
  <c r="AO261" i="3"/>
  <c r="AN261" i="3"/>
  <c r="AM261" i="3"/>
  <c r="AL261" i="3"/>
  <c r="AK261" i="3"/>
  <c r="AI261" i="3"/>
  <c r="AH261" i="3"/>
  <c r="AG261" i="3"/>
  <c r="AF261" i="3"/>
  <c r="AE261" i="3"/>
  <c r="AD261" i="3"/>
  <c r="AC261" i="3"/>
  <c r="AZ260" i="3"/>
  <c r="AX260" i="3"/>
  <c r="AW260" i="3"/>
  <c r="AV260" i="3"/>
  <c r="AU260" i="3"/>
  <c r="AT260" i="3"/>
  <c r="AS260" i="3"/>
  <c r="AR260" i="3"/>
  <c r="AO260" i="3"/>
  <c r="AN260" i="3"/>
  <c r="AM260" i="3"/>
  <c r="AL260" i="3"/>
  <c r="AK260" i="3"/>
  <c r="AI260" i="3"/>
  <c r="AH260" i="3"/>
  <c r="AG260" i="3"/>
  <c r="AF260" i="3"/>
  <c r="AE260" i="3"/>
  <c r="AD260" i="3"/>
  <c r="AC260" i="3"/>
  <c r="AZ259" i="3"/>
  <c r="AX259" i="3"/>
  <c r="AW259" i="3"/>
  <c r="AV259" i="3"/>
  <c r="AU259" i="3"/>
  <c r="AT259" i="3"/>
  <c r="AS259" i="3"/>
  <c r="AR259" i="3"/>
  <c r="AO259" i="3"/>
  <c r="AN259" i="3"/>
  <c r="AM259" i="3"/>
  <c r="AL259" i="3"/>
  <c r="AK259" i="3"/>
  <c r="AI259" i="3"/>
  <c r="AH259" i="3"/>
  <c r="AG259" i="3"/>
  <c r="AF259" i="3"/>
  <c r="AE259" i="3"/>
  <c r="AD259" i="3"/>
  <c r="AC259" i="3"/>
  <c r="AZ258" i="3"/>
  <c r="AX258" i="3"/>
  <c r="AW258" i="3"/>
  <c r="AV258" i="3"/>
  <c r="AU258" i="3"/>
  <c r="AT258" i="3"/>
  <c r="AS258" i="3"/>
  <c r="AR258" i="3"/>
  <c r="AO258" i="3"/>
  <c r="AN258" i="3"/>
  <c r="AM258" i="3"/>
  <c r="AL258" i="3"/>
  <c r="AK258" i="3"/>
  <c r="AI258" i="3"/>
  <c r="AH258" i="3"/>
  <c r="AG258" i="3"/>
  <c r="AF258" i="3"/>
  <c r="AE258" i="3"/>
  <c r="AD258" i="3"/>
  <c r="AC258" i="3"/>
  <c r="AZ257" i="3"/>
  <c r="AX257" i="3"/>
  <c r="AW257" i="3"/>
  <c r="AV257" i="3"/>
  <c r="AU257" i="3"/>
  <c r="AT257" i="3"/>
  <c r="AS257" i="3"/>
  <c r="AR257" i="3"/>
  <c r="AO257" i="3"/>
  <c r="AN257" i="3"/>
  <c r="AM257" i="3"/>
  <c r="AL257" i="3"/>
  <c r="AK257" i="3"/>
  <c r="AI257" i="3"/>
  <c r="AH257" i="3"/>
  <c r="AG257" i="3"/>
  <c r="AF257" i="3"/>
  <c r="AE257" i="3"/>
  <c r="AD257" i="3"/>
  <c r="AC257" i="3"/>
  <c r="AZ256" i="3"/>
  <c r="AX256" i="3"/>
  <c r="AW256" i="3"/>
  <c r="AV256" i="3"/>
  <c r="AU256" i="3"/>
  <c r="AT256" i="3"/>
  <c r="AS256" i="3"/>
  <c r="AR256" i="3"/>
  <c r="AO256" i="3"/>
  <c r="AN256" i="3"/>
  <c r="AM256" i="3"/>
  <c r="AL256" i="3"/>
  <c r="AK256" i="3"/>
  <c r="AI256" i="3"/>
  <c r="AH256" i="3"/>
  <c r="AG256" i="3"/>
  <c r="AF256" i="3"/>
  <c r="AE256" i="3"/>
  <c r="AD256" i="3"/>
  <c r="AC256" i="3"/>
  <c r="AZ255" i="3"/>
  <c r="AX255" i="3"/>
  <c r="AW255" i="3"/>
  <c r="AV255" i="3"/>
  <c r="AU255" i="3"/>
  <c r="AT255" i="3"/>
  <c r="AS255" i="3"/>
  <c r="AR255" i="3"/>
  <c r="AO255" i="3"/>
  <c r="AN255" i="3"/>
  <c r="AM255" i="3"/>
  <c r="AL255" i="3"/>
  <c r="AK255" i="3"/>
  <c r="AI255" i="3"/>
  <c r="AH255" i="3"/>
  <c r="AG255" i="3"/>
  <c r="AF255" i="3"/>
  <c r="AE255" i="3"/>
  <c r="AD255" i="3"/>
  <c r="AC255" i="3"/>
  <c r="AZ254" i="3"/>
  <c r="AX254" i="3"/>
  <c r="AW254" i="3"/>
  <c r="AV254" i="3"/>
  <c r="AU254" i="3"/>
  <c r="AT254" i="3"/>
  <c r="AS254" i="3"/>
  <c r="AR254" i="3"/>
  <c r="AO254" i="3"/>
  <c r="AN254" i="3"/>
  <c r="AM254" i="3"/>
  <c r="AL254" i="3"/>
  <c r="AK254" i="3"/>
  <c r="AI254" i="3"/>
  <c r="AH254" i="3"/>
  <c r="AG254" i="3"/>
  <c r="AF254" i="3"/>
  <c r="AE254" i="3"/>
  <c r="AD254" i="3"/>
  <c r="AC254" i="3"/>
  <c r="AZ253" i="3"/>
  <c r="AX253" i="3"/>
  <c r="AW253" i="3"/>
  <c r="AV253" i="3"/>
  <c r="AU253" i="3"/>
  <c r="AT253" i="3"/>
  <c r="AS253" i="3"/>
  <c r="AR253" i="3"/>
  <c r="AO253" i="3"/>
  <c r="AN253" i="3"/>
  <c r="AM253" i="3"/>
  <c r="AL253" i="3"/>
  <c r="AK253" i="3"/>
  <c r="AI253" i="3"/>
  <c r="AH253" i="3"/>
  <c r="AG253" i="3"/>
  <c r="AF253" i="3"/>
  <c r="AE253" i="3"/>
  <c r="AD253" i="3"/>
  <c r="AC253" i="3"/>
  <c r="AZ252" i="3"/>
  <c r="AX252" i="3"/>
  <c r="AW252" i="3"/>
  <c r="AV252" i="3"/>
  <c r="AU252" i="3"/>
  <c r="AT252" i="3"/>
  <c r="AS252" i="3"/>
  <c r="AR252" i="3"/>
  <c r="AO252" i="3"/>
  <c r="AN252" i="3"/>
  <c r="AM252" i="3"/>
  <c r="AL252" i="3"/>
  <c r="AK252" i="3"/>
  <c r="AI252" i="3"/>
  <c r="AH252" i="3"/>
  <c r="AG252" i="3"/>
  <c r="AF252" i="3"/>
  <c r="AE252" i="3"/>
  <c r="AD252" i="3"/>
  <c r="AC252" i="3"/>
  <c r="AZ251" i="3"/>
  <c r="AX251" i="3"/>
  <c r="AW251" i="3"/>
  <c r="AV251" i="3"/>
  <c r="AU251" i="3"/>
  <c r="AT251" i="3"/>
  <c r="AS251" i="3"/>
  <c r="AR251" i="3"/>
  <c r="AO251" i="3"/>
  <c r="AN251" i="3"/>
  <c r="AM251" i="3"/>
  <c r="AL251" i="3"/>
  <c r="AK251" i="3"/>
  <c r="AI251" i="3"/>
  <c r="AH251" i="3"/>
  <c r="AG251" i="3"/>
  <c r="AF251" i="3"/>
  <c r="AE251" i="3"/>
  <c r="AD251" i="3"/>
  <c r="AC251" i="3"/>
  <c r="AZ250" i="3"/>
  <c r="AX250" i="3"/>
  <c r="AW250" i="3"/>
  <c r="AV250" i="3"/>
  <c r="AU250" i="3"/>
  <c r="AT250" i="3"/>
  <c r="AS250" i="3"/>
  <c r="AR250" i="3"/>
  <c r="AO250" i="3"/>
  <c r="AN250" i="3"/>
  <c r="AM250" i="3"/>
  <c r="AL250" i="3"/>
  <c r="AK250" i="3"/>
  <c r="AI250" i="3"/>
  <c r="AH250" i="3"/>
  <c r="AG250" i="3"/>
  <c r="AF250" i="3"/>
  <c r="AE250" i="3"/>
  <c r="AD250" i="3"/>
  <c r="AC250" i="3"/>
  <c r="AZ249" i="3"/>
  <c r="AX249" i="3"/>
  <c r="AW249" i="3"/>
  <c r="AV249" i="3"/>
  <c r="AU249" i="3"/>
  <c r="AT249" i="3"/>
  <c r="AS249" i="3"/>
  <c r="AR249" i="3"/>
  <c r="AO249" i="3"/>
  <c r="AN249" i="3"/>
  <c r="AM249" i="3"/>
  <c r="AL249" i="3"/>
  <c r="AK249" i="3"/>
  <c r="AI249" i="3"/>
  <c r="AH249" i="3"/>
  <c r="AG249" i="3"/>
  <c r="AF249" i="3"/>
  <c r="AE249" i="3"/>
  <c r="AD249" i="3"/>
  <c r="AC249" i="3"/>
  <c r="AZ248" i="3"/>
  <c r="AX248" i="3"/>
  <c r="AW248" i="3"/>
  <c r="AV248" i="3"/>
  <c r="AU248" i="3"/>
  <c r="AT248" i="3"/>
  <c r="AS248" i="3"/>
  <c r="AR248" i="3"/>
  <c r="AO248" i="3"/>
  <c r="AN248" i="3"/>
  <c r="AM248" i="3"/>
  <c r="AL248" i="3"/>
  <c r="AK248" i="3"/>
  <c r="AI248" i="3"/>
  <c r="AH248" i="3"/>
  <c r="AG248" i="3"/>
  <c r="AF248" i="3"/>
  <c r="AE248" i="3"/>
  <c r="AD248" i="3"/>
  <c r="AC248" i="3"/>
  <c r="AZ247" i="3"/>
  <c r="AX247" i="3"/>
  <c r="AW247" i="3"/>
  <c r="AV247" i="3"/>
  <c r="AU247" i="3"/>
  <c r="AT247" i="3"/>
  <c r="AS247" i="3"/>
  <c r="AR247" i="3"/>
  <c r="AO247" i="3"/>
  <c r="AN247" i="3"/>
  <c r="AM247" i="3"/>
  <c r="AL247" i="3"/>
  <c r="AK247" i="3"/>
  <c r="AI247" i="3"/>
  <c r="AH247" i="3"/>
  <c r="AG247" i="3"/>
  <c r="AF247" i="3"/>
  <c r="AE247" i="3"/>
  <c r="AD247" i="3"/>
  <c r="AC247" i="3"/>
  <c r="AZ246" i="3"/>
  <c r="AY246" i="3"/>
  <c r="AX246" i="3"/>
  <c r="AW246" i="3"/>
  <c r="AV246" i="3"/>
  <c r="AU246" i="3"/>
  <c r="AT246" i="3"/>
  <c r="AS246" i="3"/>
  <c r="AR246" i="3"/>
  <c r="AO246" i="3"/>
  <c r="AN246" i="3"/>
  <c r="AM246" i="3"/>
  <c r="AL246" i="3"/>
  <c r="AK246" i="3"/>
  <c r="AJ246" i="3"/>
  <c r="AI246" i="3"/>
  <c r="AH246" i="3"/>
  <c r="AG246" i="3"/>
  <c r="AF246" i="3"/>
  <c r="AE246" i="3"/>
  <c r="AD246" i="3"/>
  <c r="AC246" i="3"/>
  <c r="AZ245" i="3"/>
  <c r="AY245" i="3"/>
  <c r="AX245" i="3"/>
  <c r="AW245" i="3"/>
  <c r="AV245" i="3"/>
  <c r="AU245" i="3"/>
  <c r="AT245" i="3"/>
  <c r="AS245" i="3"/>
  <c r="AR245" i="3"/>
  <c r="AO245" i="3"/>
  <c r="AN245" i="3"/>
  <c r="AM245" i="3"/>
  <c r="AL245" i="3"/>
  <c r="AK245" i="3"/>
  <c r="AJ245" i="3"/>
  <c r="AI245" i="3"/>
  <c r="AH245" i="3"/>
  <c r="AG245" i="3"/>
  <c r="AF245" i="3"/>
  <c r="AE245" i="3"/>
  <c r="AD245" i="3"/>
  <c r="AC245" i="3"/>
  <c r="AZ244" i="3"/>
  <c r="AY244" i="3"/>
  <c r="AX244" i="3"/>
  <c r="AW244" i="3"/>
  <c r="AV244" i="3"/>
  <c r="AU244" i="3"/>
  <c r="AT244" i="3"/>
  <c r="AS244" i="3"/>
  <c r="AR244" i="3"/>
  <c r="AO244" i="3"/>
  <c r="AN244" i="3"/>
  <c r="AM244" i="3"/>
  <c r="AL244" i="3"/>
  <c r="AK244" i="3"/>
  <c r="AJ244" i="3"/>
  <c r="AI244" i="3"/>
  <c r="AH244" i="3"/>
  <c r="AG244" i="3"/>
  <c r="AF244" i="3"/>
  <c r="AE244" i="3"/>
  <c r="AD244" i="3"/>
  <c r="AC244" i="3"/>
  <c r="AZ243" i="3"/>
  <c r="AY243" i="3"/>
  <c r="AX243" i="3"/>
  <c r="AW243" i="3"/>
  <c r="AV243" i="3"/>
  <c r="AU243" i="3"/>
  <c r="AT243" i="3"/>
  <c r="AS243" i="3"/>
  <c r="AR243" i="3"/>
  <c r="AO243" i="3"/>
  <c r="AN243" i="3"/>
  <c r="AM243" i="3"/>
  <c r="AL243" i="3"/>
  <c r="AK243" i="3"/>
  <c r="AJ243" i="3"/>
  <c r="AI243" i="3"/>
  <c r="AH243" i="3"/>
  <c r="AG243" i="3"/>
  <c r="AF243" i="3"/>
  <c r="AE243" i="3"/>
  <c r="AD243" i="3"/>
  <c r="AC243" i="3"/>
  <c r="AZ242" i="3"/>
  <c r="AY242" i="3"/>
  <c r="AX242" i="3"/>
  <c r="AW242" i="3"/>
  <c r="AV242" i="3"/>
  <c r="AU242" i="3"/>
  <c r="AT242" i="3"/>
  <c r="AS242" i="3"/>
  <c r="AR242" i="3"/>
  <c r="AO242" i="3"/>
  <c r="AN242" i="3"/>
  <c r="AM242" i="3"/>
  <c r="AL242" i="3"/>
  <c r="AK242" i="3"/>
  <c r="AJ242" i="3"/>
  <c r="AI242" i="3"/>
  <c r="AH242" i="3"/>
  <c r="AG242" i="3"/>
  <c r="AF242" i="3"/>
  <c r="AE242" i="3"/>
  <c r="AD242" i="3"/>
  <c r="AC242" i="3"/>
  <c r="AZ241" i="3"/>
  <c r="AY241" i="3"/>
  <c r="AX241" i="3"/>
  <c r="AW241" i="3"/>
  <c r="AV241" i="3"/>
  <c r="AU241" i="3"/>
  <c r="AT241" i="3"/>
  <c r="AS241" i="3"/>
  <c r="AR241" i="3"/>
  <c r="AO241" i="3"/>
  <c r="AN241" i="3"/>
  <c r="AM241" i="3"/>
  <c r="AL241" i="3"/>
  <c r="AK241" i="3"/>
  <c r="AJ241" i="3"/>
  <c r="AI241" i="3"/>
  <c r="AH241" i="3"/>
  <c r="AG241" i="3"/>
  <c r="AF241" i="3"/>
  <c r="AE241" i="3"/>
  <c r="AD241" i="3"/>
  <c r="AC241" i="3"/>
  <c r="AZ240" i="3"/>
  <c r="AY240" i="3"/>
  <c r="AX240" i="3"/>
  <c r="AW240" i="3"/>
  <c r="AV240" i="3"/>
  <c r="AU240" i="3"/>
  <c r="AT240" i="3"/>
  <c r="AS240" i="3"/>
  <c r="AR240" i="3"/>
  <c r="AO240" i="3"/>
  <c r="AN240" i="3"/>
  <c r="AM240" i="3"/>
  <c r="AL240" i="3"/>
  <c r="AK240" i="3"/>
  <c r="AJ240" i="3"/>
  <c r="AI240" i="3"/>
  <c r="AH240" i="3"/>
  <c r="AG240" i="3"/>
  <c r="AF240" i="3"/>
  <c r="AE240" i="3"/>
  <c r="AD240" i="3"/>
  <c r="AC240" i="3"/>
  <c r="AZ239" i="3"/>
  <c r="AY239" i="3"/>
  <c r="AX239" i="3"/>
  <c r="AW239" i="3"/>
  <c r="AV239" i="3"/>
  <c r="AU239" i="3"/>
  <c r="AT239" i="3"/>
  <c r="AS239" i="3"/>
  <c r="AR239" i="3"/>
  <c r="AO239" i="3"/>
  <c r="AN239" i="3"/>
  <c r="AM239" i="3"/>
  <c r="AL239" i="3"/>
  <c r="AK239" i="3"/>
  <c r="AJ239" i="3"/>
  <c r="AI239" i="3"/>
  <c r="AH239" i="3"/>
  <c r="AG239" i="3"/>
  <c r="AF239" i="3"/>
  <c r="AE239" i="3"/>
  <c r="AD239" i="3"/>
  <c r="AC239" i="3"/>
  <c r="AZ238" i="3"/>
  <c r="AY238" i="3"/>
  <c r="AX238" i="3"/>
  <c r="AW238" i="3"/>
  <c r="AV238" i="3"/>
  <c r="AU238" i="3"/>
  <c r="AT238" i="3"/>
  <c r="AS238" i="3"/>
  <c r="AR238" i="3"/>
  <c r="AO238" i="3"/>
  <c r="AN238" i="3"/>
  <c r="AM238" i="3"/>
  <c r="AL238" i="3"/>
  <c r="AK238" i="3"/>
  <c r="AJ238" i="3"/>
  <c r="AI238" i="3"/>
  <c r="AH238" i="3"/>
  <c r="AG238" i="3"/>
  <c r="AF238" i="3"/>
  <c r="AE238" i="3"/>
  <c r="AD238" i="3"/>
  <c r="AC238" i="3"/>
  <c r="AZ237" i="3"/>
  <c r="AY237" i="3"/>
  <c r="AX237" i="3"/>
  <c r="AW237" i="3"/>
  <c r="AV237" i="3"/>
  <c r="AU237" i="3"/>
  <c r="AT237" i="3"/>
  <c r="AS237" i="3"/>
  <c r="AR237" i="3"/>
  <c r="AO237" i="3"/>
  <c r="AN237" i="3"/>
  <c r="AM237" i="3"/>
  <c r="AL237" i="3"/>
  <c r="AK237" i="3"/>
  <c r="AJ237" i="3"/>
  <c r="AI237" i="3"/>
  <c r="AH237" i="3"/>
  <c r="AG237" i="3"/>
  <c r="AF237" i="3"/>
  <c r="AE237" i="3"/>
  <c r="AD237" i="3"/>
  <c r="AC237" i="3"/>
  <c r="AZ134" i="3"/>
  <c r="AY134" i="3"/>
  <c r="AX134" i="3"/>
  <c r="AW134" i="3"/>
  <c r="AV134" i="3"/>
  <c r="AU134" i="3"/>
  <c r="AT134" i="3"/>
  <c r="AS134" i="3"/>
  <c r="AR134" i="3"/>
  <c r="AO134" i="3"/>
  <c r="AN134" i="3"/>
  <c r="AM134" i="3"/>
  <c r="AL134" i="3"/>
  <c r="AK134" i="3"/>
  <c r="AJ134" i="3"/>
  <c r="AI134" i="3"/>
  <c r="AH134" i="3"/>
  <c r="AG134" i="3"/>
  <c r="AF134" i="3"/>
  <c r="AE134" i="3"/>
  <c r="AD134" i="3"/>
  <c r="AC134" i="3"/>
  <c r="AZ133" i="3"/>
  <c r="AY133" i="3"/>
  <c r="AX133" i="3"/>
  <c r="AW133" i="3"/>
  <c r="AV133" i="3"/>
  <c r="AU133" i="3"/>
  <c r="AT133" i="3"/>
  <c r="AS133" i="3"/>
  <c r="AR133" i="3"/>
  <c r="AO133" i="3"/>
  <c r="AN133" i="3"/>
  <c r="AM133" i="3"/>
  <c r="AL133" i="3"/>
  <c r="AK133" i="3"/>
  <c r="AJ133" i="3"/>
  <c r="AI133" i="3"/>
  <c r="AH133" i="3"/>
  <c r="AG133" i="3"/>
  <c r="AF133" i="3"/>
  <c r="AE133" i="3"/>
  <c r="AD133" i="3"/>
  <c r="AC133" i="3"/>
  <c r="AZ132" i="3"/>
  <c r="AY132" i="3"/>
  <c r="AX132" i="3"/>
  <c r="AW132" i="3"/>
  <c r="AV132" i="3"/>
  <c r="AU132" i="3"/>
  <c r="AT132" i="3"/>
  <c r="AS132" i="3"/>
  <c r="AR132" i="3"/>
  <c r="AO132" i="3"/>
  <c r="AN132" i="3"/>
  <c r="AM132" i="3"/>
  <c r="AL132" i="3"/>
  <c r="AK132" i="3"/>
  <c r="AJ132" i="3"/>
  <c r="AI132" i="3"/>
  <c r="AH132" i="3"/>
  <c r="AG132" i="3"/>
  <c r="AF132" i="3"/>
  <c r="AE132" i="3"/>
  <c r="AD132" i="3"/>
  <c r="AC132" i="3"/>
  <c r="AZ131" i="3"/>
  <c r="AY131" i="3"/>
  <c r="AX131" i="3"/>
  <c r="AW131" i="3"/>
  <c r="AV131" i="3"/>
  <c r="AU131" i="3"/>
  <c r="AT131" i="3"/>
  <c r="AS131" i="3"/>
  <c r="AR131" i="3"/>
  <c r="AO131" i="3"/>
  <c r="AN131" i="3"/>
  <c r="AM131" i="3"/>
  <c r="AL131" i="3"/>
  <c r="AK131" i="3"/>
  <c r="AJ131" i="3"/>
  <c r="AI131" i="3"/>
  <c r="AH131" i="3"/>
  <c r="AG131" i="3"/>
  <c r="AF131" i="3"/>
  <c r="AE131" i="3"/>
  <c r="AD131" i="3"/>
  <c r="AC131" i="3"/>
  <c r="AZ130" i="3"/>
  <c r="AY130" i="3"/>
  <c r="AX130" i="3"/>
  <c r="AW130" i="3"/>
  <c r="AV130" i="3"/>
  <c r="AU130" i="3"/>
  <c r="AT130" i="3"/>
  <c r="AS130" i="3"/>
  <c r="AR130" i="3"/>
  <c r="AO130" i="3"/>
  <c r="AN130" i="3"/>
  <c r="AM130" i="3"/>
  <c r="AL130" i="3"/>
  <c r="AK130" i="3"/>
  <c r="AJ130" i="3"/>
  <c r="AI130" i="3"/>
  <c r="AH130" i="3"/>
  <c r="AG130" i="3"/>
  <c r="AF130" i="3"/>
  <c r="AE130" i="3"/>
  <c r="AD130" i="3"/>
  <c r="AC130" i="3"/>
  <c r="AZ129" i="3"/>
  <c r="AY129" i="3"/>
  <c r="AX129" i="3"/>
  <c r="AW129" i="3"/>
  <c r="AV129" i="3"/>
  <c r="AU129" i="3"/>
  <c r="AT129" i="3"/>
  <c r="AS129" i="3"/>
  <c r="AR129" i="3"/>
  <c r="AO129" i="3"/>
  <c r="AN129" i="3"/>
  <c r="AM129" i="3"/>
  <c r="AL129" i="3"/>
  <c r="AK129" i="3"/>
  <c r="AJ129" i="3"/>
  <c r="AI129" i="3"/>
  <c r="AH129" i="3"/>
  <c r="AG129" i="3"/>
  <c r="AF129" i="3"/>
  <c r="AE129" i="3"/>
  <c r="AD129" i="3"/>
  <c r="AC129" i="3"/>
  <c r="AZ128" i="3"/>
  <c r="AY128" i="3"/>
  <c r="AX128" i="3"/>
  <c r="AW128" i="3"/>
  <c r="AV128" i="3"/>
  <c r="AU128" i="3"/>
  <c r="AT128" i="3"/>
  <c r="AS128" i="3"/>
  <c r="AR128" i="3"/>
  <c r="AO128" i="3"/>
  <c r="AN128" i="3"/>
  <c r="AM128" i="3"/>
  <c r="AL128" i="3"/>
  <c r="AK128" i="3"/>
  <c r="AJ128" i="3"/>
  <c r="AI128" i="3"/>
  <c r="AH128" i="3"/>
  <c r="AG128" i="3"/>
  <c r="AF128" i="3"/>
  <c r="AE128" i="3"/>
  <c r="AD128" i="3"/>
  <c r="AC128" i="3"/>
  <c r="AZ127" i="3"/>
  <c r="AY127" i="3"/>
  <c r="AX127" i="3"/>
  <c r="AW127" i="3"/>
  <c r="AV127" i="3"/>
  <c r="AU127" i="3"/>
  <c r="AT127" i="3"/>
  <c r="AS127" i="3"/>
  <c r="AR127" i="3"/>
  <c r="AO127" i="3"/>
  <c r="AN127" i="3"/>
  <c r="AM127" i="3"/>
  <c r="AL127" i="3"/>
  <c r="AK127" i="3"/>
  <c r="AJ127" i="3"/>
  <c r="AI127" i="3"/>
  <c r="AH127" i="3"/>
  <c r="AG127" i="3"/>
  <c r="AF127" i="3"/>
  <c r="AE127" i="3"/>
  <c r="AD127" i="3"/>
  <c r="AC127" i="3"/>
  <c r="AZ126" i="3"/>
  <c r="AY126" i="3"/>
  <c r="AX126" i="3"/>
  <c r="AW126" i="3"/>
  <c r="AV126" i="3"/>
  <c r="AU126" i="3"/>
  <c r="AT126" i="3"/>
  <c r="AS126" i="3"/>
  <c r="AR126" i="3"/>
  <c r="AO126" i="3"/>
  <c r="AN126" i="3"/>
  <c r="AM126" i="3"/>
  <c r="AL126" i="3"/>
  <c r="AK126" i="3"/>
  <c r="AJ126" i="3"/>
  <c r="AI126" i="3"/>
  <c r="AH126" i="3"/>
  <c r="AG126" i="3"/>
  <c r="AF126" i="3"/>
  <c r="AE126" i="3"/>
  <c r="AD126" i="3"/>
  <c r="AC126" i="3"/>
  <c r="AZ125" i="3"/>
  <c r="AY125" i="3"/>
  <c r="AX125" i="3"/>
  <c r="AW125" i="3"/>
  <c r="AV125" i="3"/>
  <c r="AU125" i="3"/>
  <c r="AT125" i="3"/>
  <c r="AS125" i="3"/>
  <c r="AR125" i="3"/>
  <c r="AO125" i="3"/>
  <c r="AN125" i="3"/>
  <c r="AM125" i="3"/>
  <c r="AL125" i="3"/>
  <c r="AK125" i="3"/>
  <c r="AJ125" i="3"/>
  <c r="AI125" i="3"/>
  <c r="AH125" i="3"/>
  <c r="AG125" i="3"/>
  <c r="AF125" i="3"/>
  <c r="AE125" i="3"/>
  <c r="AD125" i="3"/>
  <c r="AC125" i="3"/>
  <c r="AZ124" i="3"/>
  <c r="AY124" i="3"/>
  <c r="AX124" i="3"/>
  <c r="AW124" i="3"/>
  <c r="AV124" i="3"/>
  <c r="AU124" i="3"/>
  <c r="AT124" i="3"/>
  <c r="AS124" i="3"/>
  <c r="AR124" i="3"/>
  <c r="AO124" i="3"/>
  <c r="AN124" i="3"/>
  <c r="AM124" i="3"/>
  <c r="AL124" i="3"/>
  <c r="AK124" i="3"/>
  <c r="AJ124" i="3"/>
  <c r="AI124" i="3"/>
  <c r="AH124" i="3"/>
  <c r="AG124" i="3"/>
  <c r="AF124" i="3"/>
  <c r="AE124" i="3"/>
  <c r="AD124" i="3"/>
  <c r="AC124" i="3"/>
  <c r="AZ123" i="3"/>
  <c r="AY123" i="3"/>
  <c r="AX123" i="3"/>
  <c r="AW123" i="3"/>
  <c r="AV123" i="3"/>
  <c r="AU123" i="3"/>
  <c r="AT123" i="3"/>
  <c r="AS123" i="3"/>
  <c r="AR123" i="3"/>
  <c r="AO123" i="3"/>
  <c r="AN123" i="3"/>
  <c r="AM123" i="3"/>
  <c r="AL123" i="3"/>
  <c r="AK123" i="3"/>
  <c r="AJ123" i="3"/>
  <c r="AI123" i="3"/>
  <c r="AH123" i="3"/>
  <c r="AG123" i="3"/>
  <c r="AF123" i="3"/>
  <c r="AE123" i="3"/>
  <c r="AD123" i="3"/>
  <c r="AC123" i="3"/>
  <c r="AZ122" i="3"/>
  <c r="AY122" i="3"/>
  <c r="AX122" i="3"/>
  <c r="AW122" i="3"/>
  <c r="AV122" i="3"/>
  <c r="AU122" i="3"/>
  <c r="AT122" i="3"/>
  <c r="AS122" i="3"/>
  <c r="AR122" i="3"/>
  <c r="AO122" i="3"/>
  <c r="AN122" i="3"/>
  <c r="AM122" i="3"/>
  <c r="AL122" i="3"/>
  <c r="AK122" i="3"/>
  <c r="AJ122" i="3"/>
  <c r="AI122" i="3"/>
  <c r="AH122" i="3"/>
  <c r="AG122" i="3"/>
  <c r="AF122" i="3"/>
  <c r="AE122" i="3"/>
  <c r="AD122" i="3"/>
  <c r="AC122" i="3"/>
  <c r="AZ121" i="3"/>
  <c r="AY121" i="3"/>
  <c r="AX121" i="3"/>
  <c r="AW121" i="3"/>
  <c r="AV121" i="3"/>
  <c r="AU121" i="3"/>
  <c r="AT121" i="3"/>
  <c r="AS121" i="3"/>
  <c r="AR121" i="3"/>
  <c r="AO121" i="3"/>
  <c r="AN121" i="3"/>
  <c r="AM121" i="3"/>
  <c r="AL121" i="3"/>
  <c r="AK121" i="3"/>
  <c r="AJ121" i="3"/>
  <c r="AI121" i="3"/>
  <c r="AH121" i="3"/>
  <c r="AG121" i="3"/>
  <c r="AF121" i="3"/>
  <c r="AE121" i="3"/>
  <c r="AD121" i="3"/>
  <c r="AC121" i="3"/>
  <c r="AZ120" i="3"/>
  <c r="AY120" i="3"/>
  <c r="AX120" i="3"/>
  <c r="AW120" i="3"/>
  <c r="AV120" i="3"/>
  <c r="AU120" i="3"/>
  <c r="AT120" i="3"/>
  <c r="AS120" i="3"/>
  <c r="AR120" i="3"/>
  <c r="AO120" i="3"/>
  <c r="AN120" i="3"/>
  <c r="AM120" i="3"/>
  <c r="AL120" i="3"/>
  <c r="AK120" i="3"/>
  <c r="AJ120" i="3"/>
  <c r="AI120" i="3"/>
  <c r="AH120" i="3"/>
  <c r="AG120" i="3"/>
  <c r="AF120" i="3"/>
  <c r="AE120" i="3"/>
  <c r="AD120" i="3"/>
  <c r="AC120" i="3"/>
  <c r="AZ119" i="3"/>
  <c r="AY119" i="3"/>
  <c r="AX119" i="3"/>
  <c r="AW119" i="3"/>
  <c r="AV119" i="3"/>
  <c r="AU119" i="3"/>
  <c r="AT119" i="3"/>
  <c r="AS119" i="3"/>
  <c r="AR119" i="3"/>
  <c r="AO119" i="3"/>
  <c r="AN119" i="3"/>
  <c r="AM119" i="3"/>
  <c r="AL119" i="3"/>
  <c r="AK119" i="3"/>
  <c r="AJ119" i="3"/>
  <c r="AI119" i="3"/>
  <c r="AH119" i="3"/>
  <c r="AG119" i="3"/>
  <c r="AF119" i="3"/>
  <c r="AE119" i="3"/>
  <c r="AD119" i="3"/>
  <c r="AC119" i="3"/>
  <c r="AZ118" i="3"/>
  <c r="AY118" i="3"/>
  <c r="AX118" i="3"/>
  <c r="AW118" i="3"/>
  <c r="AV118" i="3"/>
  <c r="AU118" i="3"/>
  <c r="AT118" i="3"/>
  <c r="AS118" i="3"/>
  <c r="AR118" i="3"/>
  <c r="AO118" i="3"/>
  <c r="AN118" i="3"/>
  <c r="AM118" i="3"/>
  <c r="AL118" i="3"/>
  <c r="AK118" i="3"/>
  <c r="AJ118" i="3"/>
  <c r="AI118" i="3"/>
  <c r="AH118" i="3"/>
  <c r="AG118" i="3"/>
  <c r="AF118" i="3"/>
  <c r="AE118" i="3"/>
  <c r="AD118" i="3"/>
  <c r="AC118" i="3"/>
  <c r="AZ117" i="3"/>
  <c r="AY117" i="3"/>
  <c r="AX117" i="3"/>
  <c r="AW117" i="3"/>
  <c r="AV117" i="3"/>
  <c r="AU117" i="3"/>
  <c r="AT117" i="3"/>
  <c r="AS117" i="3"/>
  <c r="AR117" i="3"/>
  <c r="AO117" i="3"/>
  <c r="AN117" i="3"/>
  <c r="AM117" i="3"/>
  <c r="AL117" i="3"/>
  <c r="AK117" i="3"/>
  <c r="AJ117" i="3"/>
  <c r="AI117" i="3"/>
  <c r="AH117" i="3"/>
  <c r="AG117" i="3"/>
  <c r="AF117" i="3"/>
  <c r="AE117" i="3"/>
  <c r="AD117" i="3"/>
  <c r="AC117" i="3"/>
  <c r="AZ116" i="3"/>
  <c r="AY116" i="3"/>
  <c r="AX116" i="3"/>
  <c r="AW116" i="3"/>
  <c r="AV116" i="3"/>
  <c r="AU116" i="3"/>
  <c r="AT116" i="3"/>
  <c r="AS116" i="3"/>
  <c r="AR116" i="3"/>
  <c r="AO116" i="3"/>
  <c r="AN116" i="3"/>
  <c r="AM116" i="3"/>
  <c r="AL116" i="3"/>
  <c r="AK116" i="3"/>
  <c r="AJ116" i="3"/>
  <c r="AI116" i="3"/>
  <c r="AH116" i="3"/>
  <c r="AG116" i="3"/>
  <c r="AF116" i="3"/>
  <c r="AE116" i="3"/>
  <c r="AD116" i="3"/>
  <c r="AC116" i="3"/>
  <c r="AZ115" i="3"/>
  <c r="AY115" i="3"/>
  <c r="AX115" i="3"/>
  <c r="AW115" i="3"/>
  <c r="AV115" i="3"/>
  <c r="AU115" i="3"/>
  <c r="AT115" i="3"/>
  <c r="AS115" i="3"/>
  <c r="AR115" i="3"/>
  <c r="AO115" i="3"/>
  <c r="AN115" i="3"/>
  <c r="AM115" i="3"/>
  <c r="AL115" i="3"/>
  <c r="AK115" i="3"/>
  <c r="AJ115" i="3"/>
  <c r="AI115" i="3"/>
  <c r="AH115" i="3"/>
  <c r="AG115" i="3"/>
  <c r="AF115" i="3"/>
  <c r="AE115" i="3"/>
  <c r="AD115" i="3"/>
  <c r="AC115" i="3"/>
  <c r="AZ114" i="3"/>
  <c r="AY114" i="3"/>
  <c r="AX114" i="3"/>
  <c r="AW114" i="3"/>
  <c r="AV114" i="3"/>
  <c r="AU114" i="3"/>
  <c r="AT114" i="3"/>
  <c r="AS114" i="3"/>
  <c r="AR114" i="3"/>
  <c r="AO114" i="3"/>
  <c r="AN114" i="3"/>
  <c r="AM114" i="3"/>
  <c r="AL114" i="3"/>
  <c r="AK114" i="3"/>
  <c r="AJ114" i="3"/>
  <c r="AI114" i="3"/>
  <c r="AH114" i="3"/>
  <c r="AG114" i="3"/>
  <c r="AF114" i="3"/>
  <c r="AE114" i="3"/>
  <c r="AD114" i="3"/>
  <c r="AC114" i="3"/>
  <c r="AZ113" i="3"/>
  <c r="AY113" i="3"/>
  <c r="AX113" i="3"/>
  <c r="AW113" i="3"/>
  <c r="AV113" i="3"/>
  <c r="AU113" i="3"/>
  <c r="AT113" i="3"/>
  <c r="AS113" i="3"/>
  <c r="AR113" i="3"/>
  <c r="AO113" i="3"/>
  <c r="AN113" i="3"/>
  <c r="AM113" i="3"/>
  <c r="AL113" i="3"/>
  <c r="AK113" i="3"/>
  <c r="AJ113" i="3"/>
  <c r="AI113" i="3"/>
  <c r="AH113" i="3"/>
  <c r="AG113" i="3"/>
  <c r="AF113" i="3"/>
  <c r="AE113" i="3"/>
  <c r="AD113" i="3"/>
  <c r="AC113" i="3"/>
  <c r="AZ112" i="3"/>
  <c r="AY112" i="3"/>
  <c r="AX112" i="3"/>
  <c r="AW112" i="3"/>
  <c r="AV112" i="3"/>
  <c r="AU112" i="3"/>
  <c r="AT112" i="3"/>
  <c r="AS112" i="3"/>
  <c r="AR112" i="3"/>
  <c r="AO112" i="3"/>
  <c r="AN112" i="3"/>
  <c r="AM112" i="3"/>
  <c r="AL112" i="3"/>
  <c r="AK112" i="3"/>
  <c r="AJ112" i="3"/>
  <c r="AI112" i="3"/>
  <c r="AH112" i="3"/>
  <c r="AG112" i="3"/>
  <c r="AF112" i="3"/>
  <c r="AE112" i="3"/>
  <c r="AD112" i="3"/>
  <c r="AC112" i="3"/>
  <c r="AZ111" i="3"/>
  <c r="AY111" i="3"/>
  <c r="AX111" i="3"/>
  <c r="AW111" i="3"/>
  <c r="AV111" i="3"/>
  <c r="AU111" i="3"/>
  <c r="AT111" i="3"/>
  <c r="AS111" i="3"/>
  <c r="AR111" i="3"/>
  <c r="AO111" i="3"/>
  <c r="AN111" i="3"/>
  <c r="AM111" i="3"/>
  <c r="AL111" i="3"/>
  <c r="AK111" i="3"/>
  <c r="AJ111" i="3"/>
  <c r="AI111" i="3"/>
  <c r="AH111" i="3"/>
  <c r="AG111" i="3"/>
  <c r="AF111" i="3"/>
  <c r="AE111" i="3"/>
  <c r="AD111" i="3"/>
  <c r="AC111" i="3"/>
  <c r="AZ110" i="3"/>
  <c r="AY110" i="3"/>
  <c r="AX110" i="3"/>
  <c r="AW110" i="3"/>
  <c r="AV110" i="3"/>
  <c r="AU110" i="3"/>
  <c r="AT110" i="3"/>
  <c r="AS110" i="3"/>
  <c r="AR110" i="3"/>
  <c r="AO110" i="3"/>
  <c r="AN110" i="3"/>
  <c r="AM110" i="3"/>
  <c r="AL110" i="3"/>
  <c r="AK110" i="3"/>
  <c r="AJ110" i="3"/>
  <c r="AI110" i="3"/>
  <c r="AH110" i="3"/>
  <c r="AG110" i="3"/>
  <c r="AF110" i="3"/>
  <c r="AE110" i="3"/>
  <c r="AD110" i="3"/>
  <c r="AC110" i="3"/>
  <c r="AZ109" i="3"/>
  <c r="AY109" i="3"/>
  <c r="AX109" i="3"/>
  <c r="AW109" i="3"/>
  <c r="AV109" i="3"/>
  <c r="AU109" i="3"/>
  <c r="AT109" i="3"/>
  <c r="AS109" i="3"/>
  <c r="AR109" i="3"/>
  <c r="AO109" i="3"/>
  <c r="AN109" i="3"/>
  <c r="AM109" i="3"/>
  <c r="AL109" i="3"/>
  <c r="AK109" i="3"/>
  <c r="AJ109" i="3"/>
  <c r="AI109" i="3"/>
  <c r="AH109" i="3"/>
  <c r="AG109" i="3"/>
  <c r="AF109" i="3"/>
  <c r="AE109" i="3"/>
  <c r="AD109" i="3"/>
  <c r="AC109" i="3"/>
  <c r="AZ108" i="3"/>
  <c r="AY108" i="3"/>
  <c r="AX108" i="3"/>
  <c r="AW108" i="3"/>
  <c r="AV108" i="3"/>
  <c r="AU108" i="3"/>
  <c r="AT108" i="3"/>
  <c r="AS108" i="3"/>
  <c r="AR108" i="3"/>
  <c r="AO108" i="3"/>
  <c r="AN108" i="3"/>
  <c r="AM108" i="3"/>
  <c r="AL108" i="3"/>
  <c r="AK108" i="3"/>
  <c r="AJ108" i="3"/>
  <c r="AI108" i="3"/>
  <c r="AH108" i="3"/>
  <c r="AG108" i="3"/>
  <c r="AF108" i="3"/>
  <c r="AE108" i="3"/>
  <c r="AD108" i="3"/>
  <c r="AC108" i="3"/>
  <c r="AZ107" i="3"/>
  <c r="AY107" i="3"/>
  <c r="AX107" i="3"/>
  <c r="AW107" i="3"/>
  <c r="AV107" i="3"/>
  <c r="AU107" i="3"/>
  <c r="AT107" i="3"/>
  <c r="AS107" i="3"/>
  <c r="AR107" i="3"/>
  <c r="AO107" i="3"/>
  <c r="AN107" i="3"/>
  <c r="AM107" i="3"/>
  <c r="AL107" i="3"/>
  <c r="AK107" i="3"/>
  <c r="AJ107" i="3"/>
  <c r="AI107" i="3"/>
  <c r="AH107" i="3"/>
  <c r="AG107" i="3"/>
  <c r="AF107" i="3"/>
  <c r="AE107" i="3"/>
  <c r="AD107" i="3"/>
  <c r="AC107" i="3"/>
  <c r="AZ106" i="3"/>
  <c r="AY106" i="3"/>
  <c r="AX106" i="3"/>
  <c r="AW106" i="3"/>
  <c r="AV106" i="3"/>
  <c r="AU106" i="3"/>
  <c r="AT106" i="3"/>
  <c r="AS106" i="3"/>
  <c r="AR106" i="3"/>
  <c r="AO106" i="3"/>
  <c r="AN106" i="3"/>
  <c r="AM106" i="3"/>
  <c r="AL106" i="3"/>
  <c r="AK106" i="3"/>
  <c r="AJ106" i="3"/>
  <c r="AI106" i="3"/>
  <c r="AH106" i="3"/>
  <c r="AG106" i="3"/>
  <c r="AF106" i="3"/>
  <c r="AE106" i="3"/>
  <c r="AD106" i="3"/>
  <c r="AC106" i="3"/>
  <c r="AZ105" i="3"/>
  <c r="AY105" i="3"/>
  <c r="AX105" i="3"/>
  <c r="AW105" i="3"/>
  <c r="AV105" i="3"/>
  <c r="AU105" i="3"/>
  <c r="AT105" i="3"/>
  <c r="AS105" i="3"/>
  <c r="AR105" i="3"/>
  <c r="AO105" i="3"/>
  <c r="AN105" i="3"/>
  <c r="AM105" i="3"/>
  <c r="AL105" i="3"/>
  <c r="AK105" i="3"/>
  <c r="AJ105" i="3"/>
  <c r="AI105" i="3"/>
  <c r="AH105" i="3"/>
  <c r="AG105" i="3"/>
  <c r="AF105" i="3"/>
  <c r="AE105" i="3"/>
  <c r="AD105" i="3"/>
  <c r="AC105" i="3"/>
  <c r="AZ101" i="3"/>
  <c r="AY101" i="3"/>
  <c r="AX101" i="3"/>
  <c r="AW101" i="3"/>
  <c r="AV101" i="3"/>
  <c r="AU101" i="3"/>
  <c r="AT101" i="3"/>
  <c r="AS101" i="3"/>
  <c r="AR101" i="3"/>
  <c r="AO101" i="3"/>
  <c r="AN101" i="3"/>
  <c r="AM101" i="3"/>
  <c r="AL101" i="3"/>
  <c r="AK101" i="3"/>
  <c r="AJ101" i="3"/>
  <c r="AI101" i="3"/>
  <c r="AH101" i="3"/>
  <c r="AG101" i="3"/>
  <c r="AF101" i="3"/>
  <c r="AE101" i="3"/>
  <c r="AD101" i="3"/>
  <c r="AC101" i="3"/>
  <c r="AZ100" i="3"/>
  <c r="AY100" i="3"/>
  <c r="AX100" i="3"/>
  <c r="AW100" i="3"/>
  <c r="AV100" i="3"/>
  <c r="AU100" i="3"/>
  <c r="AT100" i="3"/>
  <c r="AS100" i="3"/>
  <c r="AR100" i="3"/>
  <c r="AO100" i="3"/>
  <c r="AN100" i="3"/>
  <c r="AM100" i="3"/>
  <c r="AL100" i="3"/>
  <c r="AK100" i="3"/>
  <c r="AJ100" i="3"/>
  <c r="AI100" i="3"/>
  <c r="AH100" i="3"/>
  <c r="AG100" i="3"/>
  <c r="AF100" i="3"/>
  <c r="AE100" i="3"/>
  <c r="AD100" i="3"/>
  <c r="AC100" i="3"/>
  <c r="AZ99" i="3"/>
  <c r="AY99" i="3"/>
  <c r="AX99" i="3"/>
  <c r="AW99" i="3"/>
  <c r="AV99" i="3"/>
  <c r="AU99" i="3"/>
  <c r="AT99" i="3"/>
  <c r="AS99" i="3"/>
  <c r="AR99" i="3"/>
  <c r="AO99" i="3"/>
  <c r="AN99" i="3"/>
  <c r="AM99" i="3"/>
  <c r="AL99" i="3"/>
  <c r="AK99" i="3"/>
  <c r="AJ99" i="3"/>
  <c r="AI99" i="3"/>
  <c r="AH99" i="3"/>
  <c r="AG99" i="3"/>
  <c r="AF99" i="3"/>
  <c r="AE99" i="3"/>
  <c r="AD99" i="3"/>
  <c r="AC99" i="3"/>
  <c r="AZ98" i="3"/>
  <c r="AY98" i="3"/>
  <c r="AX98" i="3"/>
  <c r="AW98" i="3"/>
  <c r="AV98" i="3"/>
  <c r="AU98" i="3"/>
  <c r="AT98" i="3"/>
  <c r="AS98" i="3"/>
  <c r="AR98" i="3"/>
  <c r="AO98" i="3"/>
  <c r="AN98" i="3"/>
  <c r="AM98" i="3"/>
  <c r="AL98" i="3"/>
  <c r="AK98" i="3"/>
  <c r="AJ98" i="3"/>
  <c r="AI98" i="3"/>
  <c r="AH98" i="3"/>
  <c r="AG98" i="3"/>
  <c r="AF98" i="3"/>
  <c r="AE98" i="3"/>
  <c r="AD98" i="3"/>
  <c r="AC98" i="3"/>
  <c r="AZ97" i="3"/>
  <c r="AY97" i="3"/>
  <c r="AX97" i="3"/>
  <c r="AW97" i="3"/>
  <c r="AV97" i="3"/>
  <c r="AU97" i="3"/>
  <c r="AT97" i="3"/>
  <c r="AS97" i="3"/>
  <c r="AR97" i="3"/>
  <c r="AO97" i="3"/>
  <c r="AN97" i="3"/>
  <c r="AM97" i="3"/>
  <c r="AL97" i="3"/>
  <c r="AK97" i="3"/>
  <c r="AJ97" i="3"/>
  <c r="AI97" i="3"/>
  <c r="AH97" i="3"/>
  <c r="AG97" i="3"/>
  <c r="AF97" i="3"/>
  <c r="AE97" i="3"/>
  <c r="AD97" i="3"/>
  <c r="AC97" i="3"/>
  <c r="AZ96" i="3"/>
  <c r="AY96" i="3"/>
  <c r="AX96" i="3"/>
  <c r="AW96" i="3"/>
  <c r="AV96" i="3"/>
  <c r="AU96" i="3"/>
  <c r="AT96" i="3"/>
  <c r="AS96" i="3"/>
  <c r="AR96" i="3"/>
  <c r="AO96" i="3"/>
  <c r="AN96" i="3"/>
  <c r="AM96" i="3"/>
  <c r="AL96" i="3"/>
  <c r="AK96" i="3"/>
  <c r="AJ96" i="3"/>
  <c r="AI96" i="3"/>
  <c r="AH96" i="3"/>
  <c r="AG96" i="3"/>
  <c r="AF96" i="3"/>
  <c r="AE96" i="3"/>
  <c r="AD96" i="3"/>
  <c r="AC96" i="3"/>
  <c r="AZ95" i="3"/>
  <c r="AY95" i="3"/>
  <c r="AX95" i="3"/>
  <c r="AW95" i="3"/>
  <c r="AV95" i="3"/>
  <c r="AU95" i="3"/>
  <c r="AT95" i="3"/>
  <c r="AS95" i="3"/>
  <c r="AR95" i="3"/>
  <c r="AO95" i="3"/>
  <c r="AN95" i="3"/>
  <c r="AM95" i="3"/>
  <c r="AL95" i="3"/>
  <c r="AK95" i="3"/>
  <c r="AJ95" i="3"/>
  <c r="AI95" i="3"/>
  <c r="AH95" i="3"/>
  <c r="AG95" i="3"/>
  <c r="AF95" i="3"/>
  <c r="AE95" i="3"/>
  <c r="AD95" i="3"/>
  <c r="AC95" i="3"/>
  <c r="AZ94" i="3"/>
  <c r="AY94" i="3"/>
  <c r="AX94" i="3"/>
  <c r="AW94" i="3"/>
  <c r="AV94" i="3"/>
  <c r="AU94" i="3"/>
  <c r="AT94" i="3"/>
  <c r="AS94" i="3"/>
  <c r="AR94" i="3"/>
  <c r="AO94" i="3"/>
  <c r="AN94" i="3"/>
  <c r="AM94" i="3"/>
  <c r="AL94" i="3"/>
  <c r="AK94" i="3"/>
  <c r="AJ94" i="3"/>
  <c r="AI94" i="3"/>
  <c r="AH94" i="3"/>
  <c r="AG94" i="3"/>
  <c r="AF94" i="3"/>
  <c r="AE94" i="3"/>
  <c r="AD94" i="3"/>
  <c r="AC94" i="3"/>
  <c r="AZ93" i="3"/>
  <c r="AY93" i="3"/>
  <c r="AX93" i="3"/>
  <c r="AW93" i="3"/>
  <c r="AV93" i="3"/>
  <c r="AU93" i="3"/>
  <c r="AT93" i="3"/>
  <c r="AS93" i="3"/>
  <c r="AR93" i="3"/>
  <c r="AO93" i="3"/>
  <c r="AN93" i="3"/>
  <c r="AM93" i="3"/>
  <c r="AL93" i="3"/>
  <c r="AK93" i="3"/>
  <c r="AJ93" i="3"/>
  <c r="AI93" i="3"/>
  <c r="AH93" i="3"/>
  <c r="AG93" i="3"/>
  <c r="AF93" i="3"/>
  <c r="AE93" i="3"/>
  <c r="AD93" i="3"/>
  <c r="AC93" i="3"/>
  <c r="AZ92" i="3"/>
  <c r="AY92" i="3"/>
  <c r="AX92" i="3"/>
  <c r="AW92" i="3"/>
  <c r="AV92" i="3"/>
  <c r="AU92" i="3"/>
  <c r="AT92" i="3"/>
  <c r="AS92" i="3"/>
  <c r="AR92" i="3"/>
  <c r="AO92" i="3"/>
  <c r="AN92" i="3"/>
  <c r="AM92" i="3"/>
  <c r="AL92" i="3"/>
  <c r="AK92" i="3"/>
  <c r="AJ92" i="3"/>
  <c r="AI92" i="3"/>
  <c r="AH92" i="3"/>
  <c r="AG92" i="3"/>
  <c r="AF92" i="3"/>
  <c r="AE92" i="3"/>
  <c r="AD92" i="3"/>
  <c r="AC92" i="3"/>
  <c r="AZ91" i="3"/>
  <c r="AY91" i="3"/>
  <c r="AX91" i="3"/>
  <c r="AW91" i="3"/>
  <c r="AV91" i="3"/>
  <c r="AU91" i="3"/>
  <c r="AT91" i="3"/>
  <c r="AS91" i="3"/>
  <c r="AR91" i="3"/>
  <c r="AO91" i="3"/>
  <c r="AN91" i="3"/>
  <c r="AM91" i="3"/>
  <c r="AL91" i="3"/>
  <c r="AK91" i="3"/>
  <c r="AJ91" i="3"/>
  <c r="AI91" i="3"/>
  <c r="AH91" i="3"/>
  <c r="AG91" i="3"/>
  <c r="AF91" i="3"/>
  <c r="AE91" i="3"/>
  <c r="AD91" i="3"/>
  <c r="AC91" i="3"/>
  <c r="AZ90" i="3"/>
  <c r="AY90" i="3"/>
  <c r="AX90" i="3"/>
  <c r="AW90" i="3"/>
  <c r="AV90" i="3"/>
  <c r="AU90" i="3"/>
  <c r="AT90" i="3"/>
  <c r="AS90" i="3"/>
  <c r="AR90" i="3"/>
  <c r="AO90" i="3"/>
  <c r="AN90" i="3"/>
  <c r="AM90" i="3"/>
  <c r="AL90" i="3"/>
  <c r="AK90" i="3"/>
  <c r="AJ90" i="3"/>
  <c r="AI90" i="3"/>
  <c r="AH90" i="3"/>
  <c r="AG90" i="3"/>
  <c r="AF90" i="3"/>
  <c r="AE90" i="3"/>
  <c r="AD90" i="3"/>
  <c r="AC90" i="3"/>
  <c r="AZ89" i="3"/>
  <c r="AY89" i="3"/>
  <c r="AX89" i="3"/>
  <c r="AW89" i="3"/>
  <c r="AV89" i="3"/>
  <c r="AU89" i="3"/>
  <c r="AT89" i="3"/>
  <c r="AS89" i="3"/>
  <c r="AR89" i="3"/>
  <c r="AO89" i="3"/>
  <c r="AN89" i="3"/>
  <c r="AM89" i="3"/>
  <c r="AL89" i="3"/>
  <c r="AK89" i="3"/>
  <c r="AJ89" i="3"/>
  <c r="AI89" i="3"/>
  <c r="AH89" i="3"/>
  <c r="AG89" i="3"/>
  <c r="AF89" i="3"/>
  <c r="AE89" i="3"/>
  <c r="AD89" i="3"/>
  <c r="AC89" i="3"/>
  <c r="AZ88" i="3"/>
  <c r="AY88" i="3"/>
  <c r="AX88" i="3"/>
  <c r="AW88" i="3"/>
  <c r="AV88" i="3"/>
  <c r="AU88" i="3"/>
  <c r="AT88" i="3"/>
  <c r="AS88" i="3"/>
  <c r="AR88" i="3"/>
  <c r="AO88" i="3"/>
  <c r="AN88" i="3"/>
  <c r="AM88" i="3"/>
  <c r="AL88" i="3"/>
  <c r="AK88" i="3"/>
  <c r="AJ88" i="3"/>
  <c r="AI88" i="3"/>
  <c r="AH88" i="3"/>
  <c r="AG88" i="3"/>
  <c r="AF88" i="3"/>
  <c r="AE88" i="3"/>
  <c r="AD88" i="3"/>
  <c r="AC88" i="3"/>
  <c r="AZ87" i="3"/>
  <c r="AY87" i="3"/>
  <c r="AX87" i="3"/>
  <c r="AW87" i="3"/>
  <c r="AV87" i="3"/>
  <c r="AU87" i="3"/>
  <c r="AT87" i="3"/>
  <c r="AS87" i="3"/>
  <c r="AR87" i="3"/>
  <c r="AO87" i="3"/>
  <c r="AN87" i="3"/>
  <c r="AM87" i="3"/>
  <c r="AL87" i="3"/>
  <c r="AK87" i="3"/>
  <c r="AJ87" i="3"/>
  <c r="AI87" i="3"/>
  <c r="AH87" i="3"/>
  <c r="AG87" i="3"/>
  <c r="AF87" i="3"/>
  <c r="AE87" i="3"/>
  <c r="AD87" i="3"/>
  <c r="AC87" i="3"/>
  <c r="AZ86" i="3"/>
  <c r="AY86" i="3"/>
  <c r="AX86" i="3"/>
  <c r="AW86" i="3"/>
  <c r="AV86" i="3"/>
  <c r="AU86" i="3"/>
  <c r="AT86" i="3"/>
  <c r="AS86" i="3"/>
  <c r="AR86" i="3"/>
  <c r="AO86" i="3"/>
  <c r="AN86" i="3"/>
  <c r="AM86" i="3"/>
  <c r="AL86" i="3"/>
  <c r="AK86" i="3"/>
  <c r="AJ86" i="3"/>
  <c r="AI86" i="3"/>
  <c r="AH86" i="3"/>
  <c r="AG86" i="3"/>
  <c r="AF86" i="3"/>
  <c r="AE86" i="3"/>
  <c r="AD86" i="3"/>
  <c r="AC86" i="3"/>
  <c r="AZ85" i="3"/>
  <c r="AY85" i="3"/>
  <c r="AX85" i="3"/>
  <c r="AW85" i="3"/>
  <c r="AV85" i="3"/>
  <c r="AU85" i="3"/>
  <c r="AT85" i="3"/>
  <c r="AS85" i="3"/>
  <c r="AR85" i="3"/>
  <c r="AO85" i="3"/>
  <c r="AN85" i="3"/>
  <c r="AM85" i="3"/>
  <c r="AL85" i="3"/>
  <c r="AK85" i="3"/>
  <c r="AJ85" i="3"/>
  <c r="AI85" i="3"/>
  <c r="AH85" i="3"/>
  <c r="AG85" i="3"/>
  <c r="AF85" i="3"/>
  <c r="AE85" i="3"/>
  <c r="AD85" i="3"/>
  <c r="AC85" i="3"/>
  <c r="AZ84" i="3"/>
  <c r="AY84" i="3"/>
  <c r="AX84" i="3"/>
  <c r="AW84" i="3"/>
  <c r="AV84" i="3"/>
  <c r="AU84" i="3"/>
  <c r="AT84" i="3"/>
  <c r="AS84" i="3"/>
  <c r="AR84" i="3"/>
  <c r="AO84" i="3"/>
  <c r="AN84" i="3"/>
  <c r="AM84" i="3"/>
  <c r="AL84" i="3"/>
  <c r="AK84" i="3"/>
  <c r="AJ84" i="3"/>
  <c r="AI84" i="3"/>
  <c r="AH84" i="3"/>
  <c r="AG84" i="3"/>
  <c r="AF84" i="3"/>
  <c r="AE84" i="3"/>
  <c r="AD84" i="3"/>
  <c r="AC84" i="3"/>
  <c r="AZ83" i="3"/>
  <c r="AY83" i="3"/>
  <c r="AX83" i="3"/>
  <c r="AW83" i="3"/>
  <c r="AV83" i="3"/>
  <c r="AU83" i="3"/>
  <c r="AT83" i="3"/>
  <c r="AS83" i="3"/>
  <c r="AR83" i="3"/>
  <c r="AO83" i="3"/>
  <c r="AN83" i="3"/>
  <c r="AM83" i="3"/>
  <c r="AL83" i="3"/>
  <c r="AK83" i="3"/>
  <c r="AJ83" i="3"/>
  <c r="AI83" i="3"/>
  <c r="AH83" i="3"/>
  <c r="AG83" i="3"/>
  <c r="AF83" i="3"/>
  <c r="AE83" i="3"/>
  <c r="AD83" i="3"/>
  <c r="AC83" i="3"/>
  <c r="AZ82" i="3"/>
  <c r="AY82" i="3"/>
  <c r="AX82" i="3"/>
  <c r="AW82" i="3"/>
  <c r="AV82" i="3"/>
  <c r="AU82" i="3"/>
  <c r="AT82" i="3"/>
  <c r="AS82" i="3"/>
  <c r="AR82" i="3"/>
  <c r="AO82" i="3"/>
  <c r="AN82" i="3"/>
  <c r="AM82" i="3"/>
  <c r="AL82" i="3"/>
  <c r="AK82" i="3"/>
  <c r="AJ82" i="3"/>
  <c r="AI82" i="3"/>
  <c r="AH82" i="3"/>
  <c r="AG82" i="3"/>
  <c r="AF82" i="3"/>
  <c r="AE82" i="3"/>
  <c r="AD82" i="3"/>
  <c r="AC82" i="3"/>
  <c r="AZ81" i="3"/>
  <c r="AY81" i="3"/>
  <c r="AX81" i="3"/>
  <c r="AW81" i="3"/>
  <c r="AV81" i="3"/>
  <c r="AU81" i="3"/>
  <c r="AT81" i="3"/>
  <c r="AS81" i="3"/>
  <c r="AR81" i="3"/>
  <c r="AO81" i="3"/>
  <c r="AN81" i="3"/>
  <c r="AM81" i="3"/>
  <c r="AL81" i="3"/>
  <c r="AK81" i="3"/>
  <c r="AJ81" i="3"/>
  <c r="AI81" i="3"/>
  <c r="AH81" i="3"/>
  <c r="AG81" i="3"/>
  <c r="AF81" i="3"/>
  <c r="AE81" i="3"/>
  <c r="AD81" i="3"/>
  <c r="AC81" i="3"/>
  <c r="AZ80" i="3"/>
  <c r="AY80" i="3"/>
  <c r="AX80" i="3"/>
  <c r="AW80" i="3"/>
  <c r="AV80" i="3"/>
  <c r="AU80" i="3"/>
  <c r="AT80" i="3"/>
  <c r="AS80" i="3"/>
  <c r="AR80" i="3"/>
  <c r="AO80" i="3"/>
  <c r="AN80" i="3"/>
  <c r="AM80" i="3"/>
  <c r="AL80" i="3"/>
  <c r="AK80" i="3"/>
  <c r="AJ80" i="3"/>
  <c r="AI80" i="3"/>
  <c r="AH80" i="3"/>
  <c r="AG80" i="3"/>
  <c r="AF80" i="3"/>
  <c r="AE80" i="3"/>
  <c r="AD80" i="3"/>
  <c r="AC80" i="3"/>
  <c r="AZ79" i="3"/>
  <c r="AY79" i="3"/>
  <c r="AX79" i="3"/>
  <c r="AW79" i="3"/>
  <c r="AV79" i="3"/>
  <c r="AU79" i="3"/>
  <c r="AT79" i="3"/>
  <c r="AS79" i="3"/>
  <c r="AR79" i="3"/>
  <c r="AO79" i="3"/>
  <c r="AN79" i="3"/>
  <c r="AM79" i="3"/>
  <c r="AL79" i="3"/>
  <c r="AK79" i="3"/>
  <c r="AJ79" i="3"/>
  <c r="AI79" i="3"/>
  <c r="AH79" i="3"/>
  <c r="AG79" i="3"/>
  <c r="AF79" i="3"/>
  <c r="AE79" i="3"/>
  <c r="AD79" i="3"/>
  <c r="AC79" i="3"/>
  <c r="AZ78" i="3"/>
  <c r="AY78" i="3"/>
  <c r="AX78" i="3"/>
  <c r="AW78" i="3"/>
  <c r="AV78" i="3"/>
  <c r="AU78" i="3"/>
  <c r="AT78" i="3"/>
  <c r="AS78" i="3"/>
  <c r="AR78" i="3"/>
  <c r="AO78" i="3"/>
  <c r="AN78" i="3"/>
  <c r="AM78" i="3"/>
  <c r="AL78" i="3"/>
  <c r="AK78" i="3"/>
  <c r="AJ78" i="3"/>
  <c r="AI78" i="3"/>
  <c r="AH78" i="3"/>
  <c r="AG78" i="3"/>
  <c r="AF78" i="3"/>
  <c r="AE78" i="3"/>
  <c r="AD78" i="3"/>
  <c r="AC78" i="3"/>
  <c r="AZ77" i="3"/>
  <c r="AY77" i="3"/>
  <c r="AX77" i="3"/>
  <c r="AW77" i="3"/>
  <c r="AV77" i="3"/>
  <c r="AU77" i="3"/>
  <c r="AT77" i="3"/>
  <c r="AS77" i="3"/>
  <c r="AR77" i="3"/>
  <c r="AO77" i="3"/>
  <c r="AN77" i="3"/>
  <c r="AM77" i="3"/>
  <c r="AL77" i="3"/>
  <c r="AK77" i="3"/>
  <c r="AJ77" i="3"/>
  <c r="AI77" i="3"/>
  <c r="AH77" i="3"/>
  <c r="AG77" i="3"/>
  <c r="AF77" i="3"/>
  <c r="AE77" i="3"/>
  <c r="AD77" i="3"/>
  <c r="AC77" i="3"/>
  <c r="AZ76" i="3"/>
  <c r="AY76" i="3"/>
  <c r="AX76" i="3"/>
  <c r="AW76" i="3"/>
  <c r="AV76" i="3"/>
  <c r="AU76" i="3"/>
  <c r="AT76" i="3"/>
  <c r="AS76" i="3"/>
  <c r="AR76" i="3"/>
  <c r="AO76" i="3"/>
  <c r="AN76" i="3"/>
  <c r="AM76" i="3"/>
  <c r="AL76" i="3"/>
  <c r="AK76" i="3"/>
  <c r="AJ76" i="3"/>
  <c r="AI76" i="3"/>
  <c r="AH76" i="3"/>
  <c r="AG76" i="3"/>
  <c r="AF76" i="3"/>
  <c r="AE76" i="3"/>
  <c r="AD76" i="3"/>
  <c r="AC76" i="3"/>
  <c r="AZ75" i="3"/>
  <c r="AY75" i="3"/>
  <c r="AX75" i="3"/>
  <c r="AW75" i="3"/>
  <c r="AV75" i="3"/>
  <c r="AU75" i="3"/>
  <c r="AT75" i="3"/>
  <c r="AS75" i="3"/>
  <c r="AR75" i="3"/>
  <c r="AO75" i="3"/>
  <c r="AN75" i="3"/>
  <c r="AM75" i="3"/>
  <c r="AL75" i="3"/>
  <c r="AK75" i="3"/>
  <c r="AJ75" i="3"/>
  <c r="AI75" i="3"/>
  <c r="AH75" i="3"/>
  <c r="AG75" i="3"/>
  <c r="AF75" i="3"/>
  <c r="AE75" i="3"/>
  <c r="AD75" i="3"/>
  <c r="AC75" i="3"/>
  <c r="AZ74" i="3"/>
  <c r="AY74" i="3"/>
  <c r="AX74" i="3"/>
  <c r="AW74" i="3"/>
  <c r="AV74" i="3"/>
  <c r="AU74" i="3"/>
  <c r="AT74" i="3"/>
  <c r="AS74" i="3"/>
  <c r="AR74" i="3"/>
  <c r="AO74" i="3"/>
  <c r="AN74" i="3"/>
  <c r="AM74" i="3"/>
  <c r="AL74" i="3"/>
  <c r="AK74" i="3"/>
  <c r="AJ74" i="3"/>
  <c r="AI74" i="3"/>
  <c r="AH74" i="3"/>
  <c r="AG74" i="3"/>
  <c r="AF74" i="3"/>
  <c r="AE74" i="3"/>
  <c r="AD74" i="3"/>
  <c r="AC74" i="3"/>
  <c r="AZ73" i="3"/>
  <c r="AY73" i="3"/>
  <c r="AX73" i="3"/>
  <c r="AW73" i="3"/>
  <c r="AV73" i="3"/>
  <c r="AU73" i="3"/>
  <c r="AT73" i="3"/>
  <c r="AS73" i="3"/>
  <c r="AR73" i="3"/>
  <c r="AO73" i="3"/>
  <c r="AN73" i="3"/>
  <c r="AM73" i="3"/>
  <c r="AL73" i="3"/>
  <c r="AK73" i="3"/>
  <c r="AJ73" i="3"/>
  <c r="AI73" i="3"/>
  <c r="AH73" i="3"/>
  <c r="AG73" i="3"/>
  <c r="AF73" i="3"/>
  <c r="AE73" i="3"/>
  <c r="AD73" i="3"/>
  <c r="AC73" i="3"/>
  <c r="AZ72" i="3"/>
  <c r="AY72" i="3"/>
  <c r="AX72" i="3"/>
  <c r="AW72" i="3"/>
  <c r="AV72" i="3"/>
  <c r="AU72" i="3"/>
  <c r="AT72" i="3"/>
  <c r="AS72" i="3"/>
  <c r="AR72" i="3"/>
  <c r="AO72" i="3"/>
  <c r="AN72" i="3"/>
  <c r="AM72" i="3"/>
  <c r="AL72" i="3"/>
  <c r="AK72" i="3"/>
  <c r="AJ72" i="3"/>
  <c r="AI72" i="3"/>
  <c r="AH72" i="3"/>
  <c r="AG72" i="3"/>
  <c r="AF72" i="3"/>
  <c r="AE72" i="3"/>
  <c r="AD72" i="3"/>
  <c r="AC72" i="3"/>
  <c r="AZ68" i="3"/>
  <c r="AX68" i="3"/>
  <c r="AW68" i="3"/>
  <c r="AV68" i="3"/>
  <c r="AU68" i="3"/>
  <c r="AT68" i="3"/>
  <c r="AS68" i="3"/>
  <c r="AR68" i="3"/>
  <c r="AO68" i="3"/>
  <c r="AN68" i="3"/>
  <c r="AM68" i="3"/>
  <c r="AL68" i="3"/>
  <c r="AK68" i="3"/>
  <c r="AI68" i="3"/>
  <c r="AH68" i="3"/>
  <c r="AG68" i="3"/>
  <c r="AF68" i="3"/>
  <c r="AE68" i="3"/>
  <c r="AD68" i="3"/>
  <c r="AC68" i="3"/>
  <c r="AZ67" i="3"/>
  <c r="AX67" i="3"/>
  <c r="AW67" i="3"/>
  <c r="AV67" i="3"/>
  <c r="AU67" i="3"/>
  <c r="AT67" i="3"/>
  <c r="AS67" i="3"/>
  <c r="AR67" i="3"/>
  <c r="AO67" i="3"/>
  <c r="AN67" i="3"/>
  <c r="AM67" i="3"/>
  <c r="AL67" i="3"/>
  <c r="AK67" i="3"/>
  <c r="AI67" i="3"/>
  <c r="AH67" i="3"/>
  <c r="AG67" i="3"/>
  <c r="AF67" i="3"/>
  <c r="AE67" i="3"/>
  <c r="AD67" i="3"/>
  <c r="AC67" i="3"/>
  <c r="AZ66" i="3"/>
  <c r="AX66" i="3"/>
  <c r="AW66" i="3"/>
  <c r="AV66" i="3"/>
  <c r="AU66" i="3"/>
  <c r="AT66" i="3"/>
  <c r="AS66" i="3"/>
  <c r="AR66" i="3"/>
  <c r="AO66" i="3"/>
  <c r="AN66" i="3"/>
  <c r="AM66" i="3"/>
  <c r="AL66" i="3"/>
  <c r="AK66" i="3"/>
  <c r="AI66" i="3"/>
  <c r="AH66" i="3"/>
  <c r="AG66" i="3"/>
  <c r="AF66" i="3"/>
  <c r="AE66" i="3"/>
  <c r="AD66" i="3"/>
  <c r="AC66" i="3"/>
  <c r="AZ65" i="3"/>
  <c r="AX65" i="3"/>
  <c r="AW65" i="3"/>
  <c r="AV65" i="3"/>
  <c r="AU65" i="3"/>
  <c r="AT65" i="3"/>
  <c r="AS65" i="3"/>
  <c r="AR65" i="3"/>
  <c r="AO65" i="3"/>
  <c r="AN65" i="3"/>
  <c r="AM65" i="3"/>
  <c r="AL65" i="3"/>
  <c r="AK65" i="3"/>
  <c r="AI65" i="3"/>
  <c r="AH65" i="3"/>
  <c r="AG65" i="3"/>
  <c r="AF65" i="3"/>
  <c r="AE65" i="3"/>
  <c r="AD65" i="3"/>
  <c r="AC65" i="3"/>
  <c r="AZ64" i="3"/>
  <c r="AX64" i="3"/>
  <c r="AW64" i="3"/>
  <c r="AV64" i="3"/>
  <c r="AU64" i="3"/>
  <c r="AT64" i="3"/>
  <c r="AS64" i="3"/>
  <c r="AR64" i="3"/>
  <c r="AO64" i="3"/>
  <c r="AN64" i="3"/>
  <c r="AM64" i="3"/>
  <c r="AL64" i="3"/>
  <c r="AK64" i="3"/>
  <c r="AI64" i="3"/>
  <c r="AH64" i="3"/>
  <c r="AG64" i="3"/>
  <c r="AF64" i="3"/>
  <c r="AE64" i="3"/>
  <c r="AD64" i="3"/>
  <c r="AC64" i="3"/>
  <c r="AZ63" i="3"/>
  <c r="AX63" i="3"/>
  <c r="AW63" i="3"/>
  <c r="AV63" i="3"/>
  <c r="AU63" i="3"/>
  <c r="AT63" i="3"/>
  <c r="AS63" i="3"/>
  <c r="AR63" i="3"/>
  <c r="AO63" i="3"/>
  <c r="AN63" i="3"/>
  <c r="AM63" i="3"/>
  <c r="AL63" i="3"/>
  <c r="AK63" i="3"/>
  <c r="AI63" i="3"/>
  <c r="AH63" i="3"/>
  <c r="AG63" i="3"/>
  <c r="AF63" i="3"/>
  <c r="AE63" i="3"/>
  <c r="AD63" i="3"/>
  <c r="AC63" i="3"/>
  <c r="AZ62" i="3"/>
  <c r="AX62" i="3"/>
  <c r="AW62" i="3"/>
  <c r="AV62" i="3"/>
  <c r="AU62" i="3"/>
  <c r="AT62" i="3"/>
  <c r="AS62" i="3"/>
  <c r="AR62" i="3"/>
  <c r="AO62" i="3"/>
  <c r="AN62" i="3"/>
  <c r="AM62" i="3"/>
  <c r="AL62" i="3"/>
  <c r="AK62" i="3"/>
  <c r="AI62" i="3"/>
  <c r="AH62" i="3"/>
  <c r="AG62" i="3"/>
  <c r="AF62" i="3"/>
  <c r="AE62" i="3"/>
  <c r="AD62" i="3"/>
  <c r="AC62" i="3"/>
  <c r="AZ61" i="3"/>
  <c r="AX61" i="3"/>
  <c r="AW61" i="3"/>
  <c r="AV61" i="3"/>
  <c r="AU61" i="3"/>
  <c r="AT61" i="3"/>
  <c r="AS61" i="3"/>
  <c r="AR61" i="3"/>
  <c r="AO61" i="3"/>
  <c r="AN61" i="3"/>
  <c r="AM61" i="3"/>
  <c r="AL61" i="3"/>
  <c r="AK61" i="3"/>
  <c r="AI61" i="3"/>
  <c r="AH61" i="3"/>
  <c r="AG61" i="3"/>
  <c r="AF61" i="3"/>
  <c r="AE61" i="3"/>
  <c r="AD61" i="3"/>
  <c r="AC61" i="3"/>
  <c r="AZ60" i="3"/>
  <c r="AX60" i="3"/>
  <c r="AW60" i="3"/>
  <c r="AV60" i="3"/>
  <c r="AU60" i="3"/>
  <c r="AT60" i="3"/>
  <c r="AS60" i="3"/>
  <c r="AR60" i="3"/>
  <c r="AO60" i="3"/>
  <c r="AN60" i="3"/>
  <c r="AM60" i="3"/>
  <c r="AL60" i="3"/>
  <c r="AK60" i="3"/>
  <c r="AI60" i="3"/>
  <c r="AH60" i="3"/>
  <c r="AG60" i="3"/>
  <c r="AF60" i="3"/>
  <c r="AE60" i="3"/>
  <c r="AD60" i="3"/>
  <c r="AC60" i="3"/>
  <c r="AZ59" i="3"/>
  <c r="AX59" i="3"/>
  <c r="AW59" i="3"/>
  <c r="AV59" i="3"/>
  <c r="AU59" i="3"/>
  <c r="AT59" i="3"/>
  <c r="AS59" i="3"/>
  <c r="AR59" i="3"/>
  <c r="AO59" i="3"/>
  <c r="AN59" i="3"/>
  <c r="AM59" i="3"/>
  <c r="AL59" i="3"/>
  <c r="AK59" i="3"/>
  <c r="AI59" i="3"/>
  <c r="AH59" i="3"/>
  <c r="AG59" i="3"/>
  <c r="AF59" i="3"/>
  <c r="AE59" i="3"/>
  <c r="AD59" i="3"/>
  <c r="AC59" i="3"/>
  <c r="AZ58" i="3"/>
  <c r="AX58" i="3"/>
  <c r="AW58" i="3"/>
  <c r="AV58" i="3"/>
  <c r="AU58" i="3"/>
  <c r="AT58" i="3"/>
  <c r="AS58" i="3"/>
  <c r="AR58" i="3"/>
  <c r="AO58" i="3"/>
  <c r="AN58" i="3"/>
  <c r="AM58" i="3"/>
  <c r="AL58" i="3"/>
  <c r="AK58" i="3"/>
  <c r="AI58" i="3"/>
  <c r="AH58" i="3"/>
  <c r="AG58" i="3"/>
  <c r="AF58" i="3"/>
  <c r="AE58" i="3"/>
  <c r="AD58" i="3"/>
  <c r="AC58" i="3"/>
  <c r="AZ57" i="3"/>
  <c r="AX57" i="3"/>
  <c r="AW57" i="3"/>
  <c r="AV57" i="3"/>
  <c r="AU57" i="3"/>
  <c r="AT57" i="3"/>
  <c r="AS57" i="3"/>
  <c r="AR57" i="3"/>
  <c r="AO57" i="3"/>
  <c r="AN57" i="3"/>
  <c r="AM57" i="3"/>
  <c r="AL57" i="3"/>
  <c r="AK57" i="3"/>
  <c r="AI57" i="3"/>
  <c r="AH57" i="3"/>
  <c r="AG57" i="3"/>
  <c r="AF57" i="3"/>
  <c r="AE57" i="3"/>
  <c r="AD57" i="3"/>
  <c r="AC57" i="3"/>
  <c r="AZ56" i="3"/>
  <c r="AX56" i="3"/>
  <c r="AW56" i="3"/>
  <c r="AV56" i="3"/>
  <c r="AU56" i="3"/>
  <c r="AT56" i="3"/>
  <c r="AS56" i="3"/>
  <c r="AR56" i="3"/>
  <c r="AO56" i="3"/>
  <c r="AN56" i="3"/>
  <c r="AM56" i="3"/>
  <c r="AL56" i="3"/>
  <c r="AK56" i="3"/>
  <c r="AI56" i="3"/>
  <c r="AH56" i="3"/>
  <c r="AG56" i="3"/>
  <c r="AF56" i="3"/>
  <c r="AE56" i="3"/>
  <c r="AD56" i="3"/>
  <c r="AC56" i="3"/>
  <c r="AZ55" i="3"/>
  <c r="AX55" i="3"/>
  <c r="AW55" i="3"/>
  <c r="AV55" i="3"/>
  <c r="AU55" i="3"/>
  <c r="AT55" i="3"/>
  <c r="AS55" i="3"/>
  <c r="AR55" i="3"/>
  <c r="AO55" i="3"/>
  <c r="AN55" i="3"/>
  <c r="AM55" i="3"/>
  <c r="AL55" i="3"/>
  <c r="AK55" i="3"/>
  <c r="AI55" i="3"/>
  <c r="AH55" i="3"/>
  <c r="AG55" i="3"/>
  <c r="AF55" i="3"/>
  <c r="AE55" i="3"/>
  <c r="AD55" i="3"/>
  <c r="AC55" i="3"/>
  <c r="AZ54" i="3"/>
  <c r="AX54" i="3"/>
  <c r="AW54" i="3"/>
  <c r="AV54" i="3"/>
  <c r="AU54" i="3"/>
  <c r="AT54" i="3"/>
  <c r="AS54" i="3"/>
  <c r="AR54" i="3"/>
  <c r="AO54" i="3"/>
  <c r="AN54" i="3"/>
  <c r="AM54" i="3"/>
  <c r="AL54" i="3"/>
  <c r="AK54" i="3"/>
  <c r="AI54" i="3"/>
  <c r="AH54" i="3"/>
  <c r="AG54" i="3"/>
  <c r="AF54" i="3"/>
  <c r="AE54" i="3"/>
  <c r="AD54" i="3"/>
  <c r="AC54" i="3"/>
  <c r="AZ53" i="3"/>
  <c r="AX53" i="3"/>
  <c r="AW53" i="3"/>
  <c r="AV53" i="3"/>
  <c r="AU53" i="3"/>
  <c r="AT53" i="3"/>
  <c r="AS53" i="3"/>
  <c r="AR53" i="3"/>
  <c r="AO53" i="3"/>
  <c r="AN53" i="3"/>
  <c r="AM53" i="3"/>
  <c r="AL53" i="3"/>
  <c r="AK53" i="3"/>
  <c r="AI53" i="3"/>
  <c r="AH53" i="3"/>
  <c r="AG53" i="3"/>
  <c r="AF53" i="3"/>
  <c r="AE53" i="3"/>
  <c r="AD53" i="3"/>
  <c r="AC53" i="3"/>
  <c r="AZ52" i="3"/>
  <c r="AX52" i="3"/>
  <c r="AW52" i="3"/>
  <c r="AV52" i="3"/>
  <c r="AU52" i="3"/>
  <c r="AT52" i="3"/>
  <c r="AS52" i="3"/>
  <c r="AR52" i="3"/>
  <c r="AO52" i="3"/>
  <c r="AN52" i="3"/>
  <c r="AM52" i="3"/>
  <c r="AL52" i="3"/>
  <c r="AK52" i="3"/>
  <c r="AI52" i="3"/>
  <c r="AH52" i="3"/>
  <c r="AG52" i="3"/>
  <c r="AF52" i="3"/>
  <c r="AE52" i="3"/>
  <c r="AD52" i="3"/>
  <c r="AC52" i="3"/>
  <c r="AZ51" i="3"/>
  <c r="AX51" i="3"/>
  <c r="AW51" i="3"/>
  <c r="AV51" i="3"/>
  <c r="AU51" i="3"/>
  <c r="AT51" i="3"/>
  <c r="AS51" i="3"/>
  <c r="AR51" i="3"/>
  <c r="AO51" i="3"/>
  <c r="AN51" i="3"/>
  <c r="AM51" i="3"/>
  <c r="AL51" i="3"/>
  <c r="AK51" i="3"/>
  <c r="AI51" i="3"/>
  <c r="AH51" i="3"/>
  <c r="AG51" i="3"/>
  <c r="AF51" i="3"/>
  <c r="AE51" i="3"/>
  <c r="AD51" i="3"/>
  <c r="AC51" i="3"/>
  <c r="AZ50" i="3"/>
  <c r="AX50" i="3"/>
  <c r="AW50" i="3"/>
  <c r="AV50" i="3"/>
  <c r="AU50" i="3"/>
  <c r="AT50" i="3"/>
  <c r="AS50" i="3"/>
  <c r="AR50" i="3"/>
  <c r="AO50" i="3"/>
  <c r="AN50" i="3"/>
  <c r="AM50" i="3"/>
  <c r="AL50" i="3"/>
  <c r="AK50" i="3"/>
  <c r="AI50" i="3"/>
  <c r="AH50" i="3"/>
  <c r="AG50" i="3"/>
  <c r="AF50" i="3"/>
  <c r="AE50" i="3"/>
  <c r="AD50" i="3"/>
  <c r="AC50" i="3"/>
  <c r="AZ49" i="3"/>
  <c r="AX49" i="3"/>
  <c r="AW49" i="3"/>
  <c r="AV49" i="3"/>
  <c r="AU49" i="3"/>
  <c r="AT49" i="3"/>
  <c r="AS49" i="3"/>
  <c r="AR49" i="3"/>
  <c r="AO49" i="3"/>
  <c r="AN49" i="3"/>
  <c r="AM49" i="3"/>
  <c r="AL49" i="3"/>
  <c r="AK49" i="3"/>
  <c r="AI49" i="3"/>
  <c r="AH49" i="3"/>
  <c r="AG49" i="3"/>
  <c r="AF49" i="3"/>
  <c r="AE49" i="3"/>
  <c r="AD49" i="3"/>
  <c r="AC49" i="3"/>
  <c r="AZ48" i="3"/>
  <c r="AY48" i="3"/>
  <c r="AX48" i="3"/>
  <c r="AW48" i="3"/>
  <c r="AV48" i="3"/>
  <c r="AU48" i="3"/>
  <c r="AT48" i="3"/>
  <c r="AS48" i="3"/>
  <c r="AR48" i="3"/>
  <c r="AO48" i="3"/>
  <c r="AN48" i="3"/>
  <c r="AM48" i="3"/>
  <c r="AL48" i="3"/>
  <c r="AK48" i="3"/>
  <c r="AJ48" i="3"/>
  <c r="AI48" i="3"/>
  <c r="AH48" i="3"/>
  <c r="AG48" i="3"/>
  <c r="AF48" i="3"/>
  <c r="AE48" i="3"/>
  <c r="AD48" i="3"/>
  <c r="AC48" i="3"/>
  <c r="AZ47" i="3"/>
  <c r="AY47" i="3"/>
  <c r="AX47" i="3"/>
  <c r="AW47" i="3"/>
  <c r="AV47" i="3"/>
  <c r="AU47" i="3"/>
  <c r="AT47" i="3"/>
  <c r="AS47" i="3"/>
  <c r="AR47" i="3"/>
  <c r="AO47" i="3"/>
  <c r="AN47" i="3"/>
  <c r="AM47" i="3"/>
  <c r="AL47" i="3"/>
  <c r="AK47" i="3"/>
  <c r="AJ47" i="3"/>
  <c r="AI47" i="3"/>
  <c r="AH47" i="3"/>
  <c r="AG47" i="3"/>
  <c r="AF47" i="3"/>
  <c r="AE47" i="3"/>
  <c r="AD47" i="3"/>
  <c r="AC47" i="3"/>
  <c r="AZ46" i="3"/>
  <c r="AY46" i="3"/>
  <c r="AX46" i="3"/>
  <c r="AW46" i="3"/>
  <c r="AV46" i="3"/>
  <c r="AU46" i="3"/>
  <c r="AT46" i="3"/>
  <c r="AS46" i="3"/>
  <c r="AR46" i="3"/>
  <c r="AO46" i="3"/>
  <c r="AN46" i="3"/>
  <c r="AM46" i="3"/>
  <c r="AL46" i="3"/>
  <c r="AK46" i="3"/>
  <c r="AJ46" i="3"/>
  <c r="AI46" i="3"/>
  <c r="AH46" i="3"/>
  <c r="AG46" i="3"/>
  <c r="AF46" i="3"/>
  <c r="AE46" i="3"/>
  <c r="AD46" i="3"/>
  <c r="AC46" i="3"/>
  <c r="AZ45" i="3"/>
  <c r="AY45" i="3"/>
  <c r="AX45" i="3"/>
  <c r="AW45" i="3"/>
  <c r="AV45" i="3"/>
  <c r="AU45" i="3"/>
  <c r="AT45" i="3"/>
  <c r="AS45" i="3"/>
  <c r="AR45" i="3"/>
  <c r="AO45" i="3"/>
  <c r="AN45" i="3"/>
  <c r="AM45" i="3"/>
  <c r="AL45" i="3"/>
  <c r="AK45" i="3"/>
  <c r="AJ45" i="3"/>
  <c r="AI45" i="3"/>
  <c r="AH45" i="3"/>
  <c r="AG45" i="3"/>
  <c r="AF45" i="3"/>
  <c r="AE45" i="3"/>
  <c r="AD45" i="3"/>
  <c r="AC45" i="3"/>
  <c r="AZ44" i="3"/>
  <c r="AY44" i="3"/>
  <c r="AX44" i="3"/>
  <c r="AW44" i="3"/>
  <c r="AV44" i="3"/>
  <c r="AU44" i="3"/>
  <c r="AT44" i="3"/>
  <c r="AS44" i="3"/>
  <c r="AR44" i="3"/>
  <c r="AO44" i="3"/>
  <c r="AN44" i="3"/>
  <c r="AM44" i="3"/>
  <c r="AL44" i="3"/>
  <c r="AK44" i="3"/>
  <c r="AJ44" i="3"/>
  <c r="AI44" i="3"/>
  <c r="AH44" i="3"/>
  <c r="AG44" i="3"/>
  <c r="AF44" i="3"/>
  <c r="AE44" i="3"/>
  <c r="AD44" i="3"/>
  <c r="AC44" i="3"/>
  <c r="AZ43" i="3"/>
  <c r="AY43" i="3"/>
  <c r="AX43" i="3"/>
  <c r="AW43" i="3"/>
  <c r="AV43" i="3"/>
  <c r="AU43" i="3"/>
  <c r="AT43" i="3"/>
  <c r="AS43" i="3"/>
  <c r="AR43" i="3"/>
  <c r="AO43" i="3"/>
  <c r="AN43" i="3"/>
  <c r="AM43" i="3"/>
  <c r="AL43" i="3"/>
  <c r="AK43" i="3"/>
  <c r="AJ43" i="3"/>
  <c r="AI43" i="3"/>
  <c r="AH43" i="3"/>
  <c r="AG43" i="3"/>
  <c r="AF43" i="3"/>
  <c r="AE43" i="3"/>
  <c r="AD43" i="3"/>
  <c r="AC43" i="3"/>
  <c r="AZ42" i="3"/>
  <c r="AY42" i="3"/>
  <c r="AX42" i="3"/>
  <c r="AW42" i="3"/>
  <c r="AV42" i="3"/>
  <c r="AU42" i="3"/>
  <c r="AT42" i="3"/>
  <c r="AS42" i="3"/>
  <c r="AR42" i="3"/>
  <c r="AO42" i="3"/>
  <c r="AN42" i="3"/>
  <c r="AM42" i="3"/>
  <c r="AL42" i="3"/>
  <c r="AK42" i="3"/>
  <c r="AJ42" i="3"/>
  <c r="AI42" i="3"/>
  <c r="AH42" i="3"/>
  <c r="AG42" i="3"/>
  <c r="AF42" i="3"/>
  <c r="AE42" i="3"/>
  <c r="AD42" i="3"/>
  <c r="AC42" i="3"/>
  <c r="AZ41" i="3"/>
  <c r="AY41" i="3"/>
  <c r="AX41" i="3"/>
  <c r="AW41" i="3"/>
  <c r="AV41" i="3"/>
  <c r="AU41" i="3"/>
  <c r="AT41" i="3"/>
  <c r="AS41" i="3"/>
  <c r="AR41" i="3"/>
  <c r="AO41" i="3"/>
  <c r="AN41" i="3"/>
  <c r="AM41" i="3"/>
  <c r="AL41" i="3"/>
  <c r="AK41" i="3"/>
  <c r="AJ41" i="3"/>
  <c r="AI41" i="3"/>
  <c r="AH41" i="3"/>
  <c r="AG41" i="3"/>
  <c r="AF41" i="3"/>
  <c r="AE41" i="3"/>
  <c r="AD41" i="3"/>
  <c r="AC41" i="3"/>
  <c r="AZ40" i="3"/>
  <c r="AY40" i="3"/>
  <c r="AX40" i="3"/>
  <c r="AW40" i="3"/>
  <c r="AV40" i="3"/>
  <c r="AU40" i="3"/>
  <c r="AT40" i="3"/>
  <c r="AS40" i="3"/>
  <c r="AR40" i="3"/>
  <c r="AO40" i="3"/>
  <c r="AN40" i="3"/>
  <c r="AM40" i="3"/>
  <c r="AL40" i="3"/>
  <c r="AK40" i="3"/>
  <c r="AJ40" i="3"/>
  <c r="AI40" i="3"/>
  <c r="AH40" i="3"/>
  <c r="AG40" i="3"/>
  <c r="AF40" i="3"/>
  <c r="AE40" i="3"/>
  <c r="AD40" i="3"/>
  <c r="AC40" i="3"/>
  <c r="AZ39" i="3"/>
  <c r="AY39" i="3"/>
  <c r="AX39" i="3"/>
  <c r="AW39" i="3"/>
  <c r="AV39" i="3"/>
  <c r="AU39" i="3"/>
  <c r="AT39" i="3"/>
  <c r="AS39" i="3"/>
  <c r="AR39" i="3"/>
  <c r="AO39" i="3"/>
  <c r="AN39" i="3"/>
  <c r="AM39" i="3"/>
  <c r="AL39" i="3"/>
  <c r="AK39" i="3"/>
  <c r="AJ39" i="3"/>
  <c r="AI39" i="3"/>
  <c r="AH39" i="3"/>
  <c r="AG39" i="3"/>
  <c r="AF39" i="3"/>
  <c r="AE39" i="3"/>
  <c r="AD39" i="3"/>
  <c r="AC39" i="3"/>
  <c r="Y398" i="3"/>
  <c r="X398" i="3"/>
  <c r="W398" i="3"/>
  <c r="V398" i="3"/>
  <c r="U398" i="3"/>
  <c r="T398" i="3"/>
  <c r="S398" i="3"/>
  <c r="P398" i="3"/>
  <c r="O398" i="3"/>
  <c r="N398" i="3"/>
  <c r="M398" i="3"/>
  <c r="L398" i="3"/>
  <c r="K398" i="3"/>
  <c r="J398" i="3"/>
  <c r="I398" i="3"/>
  <c r="H398" i="3"/>
  <c r="G398" i="3"/>
  <c r="F398" i="3"/>
  <c r="E398" i="3"/>
  <c r="D398" i="3"/>
  <c r="C398" i="3"/>
  <c r="B398" i="3"/>
  <c r="Y397" i="3"/>
  <c r="X397" i="3"/>
  <c r="W397" i="3"/>
  <c r="V397" i="3"/>
  <c r="U397" i="3"/>
  <c r="T397" i="3"/>
  <c r="S397" i="3"/>
  <c r="P397" i="3"/>
  <c r="O397" i="3"/>
  <c r="N397" i="3"/>
  <c r="M397" i="3"/>
  <c r="L397" i="3"/>
  <c r="K397" i="3"/>
  <c r="J397" i="3"/>
  <c r="I397" i="3"/>
  <c r="H397" i="3"/>
  <c r="G397" i="3"/>
  <c r="F397" i="3"/>
  <c r="E397" i="3"/>
  <c r="D397" i="3"/>
  <c r="C397" i="3"/>
  <c r="B397" i="3"/>
  <c r="Y396" i="3"/>
  <c r="X396" i="3"/>
  <c r="W396" i="3"/>
  <c r="V396" i="3"/>
  <c r="U396" i="3"/>
  <c r="T396" i="3"/>
  <c r="S396" i="3"/>
  <c r="P396" i="3"/>
  <c r="O396" i="3"/>
  <c r="N396" i="3"/>
  <c r="M396" i="3"/>
  <c r="L396" i="3"/>
  <c r="K396" i="3"/>
  <c r="J396" i="3"/>
  <c r="I396" i="3"/>
  <c r="H396" i="3"/>
  <c r="G396" i="3"/>
  <c r="F396" i="3"/>
  <c r="E396" i="3"/>
  <c r="D396" i="3"/>
  <c r="C396" i="3"/>
  <c r="B396" i="3"/>
  <c r="Y395" i="3"/>
  <c r="X395" i="3"/>
  <c r="W395" i="3"/>
  <c r="V395" i="3"/>
  <c r="U395" i="3"/>
  <c r="T395" i="3"/>
  <c r="S395" i="3"/>
  <c r="P395" i="3"/>
  <c r="O395" i="3"/>
  <c r="N395" i="3"/>
  <c r="M395" i="3"/>
  <c r="L395" i="3"/>
  <c r="K395" i="3"/>
  <c r="J395" i="3"/>
  <c r="I395" i="3"/>
  <c r="H395" i="3"/>
  <c r="G395" i="3"/>
  <c r="F395" i="3"/>
  <c r="E395" i="3"/>
  <c r="D395" i="3"/>
  <c r="C395" i="3"/>
  <c r="B395" i="3"/>
  <c r="Y394" i="3"/>
  <c r="X394" i="3"/>
  <c r="W394" i="3"/>
  <c r="V394" i="3"/>
  <c r="U394" i="3"/>
  <c r="T394" i="3"/>
  <c r="S394" i="3"/>
  <c r="P394" i="3"/>
  <c r="O394" i="3"/>
  <c r="N394" i="3"/>
  <c r="M394" i="3"/>
  <c r="L394" i="3"/>
  <c r="K394" i="3"/>
  <c r="J394" i="3"/>
  <c r="I394" i="3"/>
  <c r="H394" i="3"/>
  <c r="G394" i="3"/>
  <c r="F394" i="3"/>
  <c r="E394" i="3"/>
  <c r="D394" i="3"/>
  <c r="C394" i="3"/>
  <c r="B394" i="3"/>
  <c r="Y393" i="3"/>
  <c r="X393" i="3"/>
  <c r="W393" i="3"/>
  <c r="V393" i="3"/>
  <c r="U393" i="3"/>
  <c r="T393" i="3"/>
  <c r="S393" i="3"/>
  <c r="P393" i="3"/>
  <c r="O393" i="3"/>
  <c r="N393" i="3"/>
  <c r="M393" i="3"/>
  <c r="L393" i="3"/>
  <c r="K393" i="3"/>
  <c r="J393" i="3"/>
  <c r="I393" i="3"/>
  <c r="H393" i="3"/>
  <c r="G393" i="3"/>
  <c r="F393" i="3"/>
  <c r="E393" i="3"/>
  <c r="D393" i="3"/>
  <c r="C393" i="3"/>
  <c r="B393" i="3"/>
  <c r="Y392" i="3"/>
  <c r="X392" i="3"/>
  <c r="W392" i="3"/>
  <c r="V392" i="3"/>
  <c r="U392" i="3"/>
  <c r="T392" i="3"/>
  <c r="S392" i="3"/>
  <c r="P392" i="3"/>
  <c r="O392" i="3"/>
  <c r="N392" i="3"/>
  <c r="M392" i="3"/>
  <c r="L392" i="3"/>
  <c r="K392" i="3"/>
  <c r="J392" i="3"/>
  <c r="I392" i="3"/>
  <c r="H392" i="3"/>
  <c r="G392" i="3"/>
  <c r="F392" i="3"/>
  <c r="E392" i="3"/>
  <c r="D392" i="3"/>
  <c r="C392" i="3"/>
  <c r="B392" i="3"/>
  <c r="Y391" i="3"/>
  <c r="X391" i="3"/>
  <c r="W391" i="3"/>
  <c r="V391" i="3"/>
  <c r="U391" i="3"/>
  <c r="T391" i="3"/>
  <c r="S391" i="3"/>
  <c r="P391" i="3"/>
  <c r="O391" i="3"/>
  <c r="N391" i="3"/>
  <c r="M391" i="3"/>
  <c r="L391" i="3"/>
  <c r="K391" i="3"/>
  <c r="J391" i="3"/>
  <c r="I391" i="3"/>
  <c r="H391" i="3"/>
  <c r="G391" i="3"/>
  <c r="F391" i="3"/>
  <c r="E391" i="3"/>
  <c r="D391" i="3"/>
  <c r="C391" i="3"/>
  <c r="B391" i="3"/>
  <c r="Y390" i="3"/>
  <c r="X390" i="3"/>
  <c r="W390" i="3"/>
  <c r="V390" i="3"/>
  <c r="U390" i="3"/>
  <c r="T390" i="3"/>
  <c r="S390" i="3"/>
  <c r="P390" i="3"/>
  <c r="O390" i="3"/>
  <c r="N390" i="3"/>
  <c r="M390" i="3"/>
  <c r="L390" i="3"/>
  <c r="K390" i="3"/>
  <c r="J390" i="3"/>
  <c r="I390" i="3"/>
  <c r="H390" i="3"/>
  <c r="G390" i="3"/>
  <c r="F390" i="3"/>
  <c r="E390" i="3"/>
  <c r="D390" i="3"/>
  <c r="C390" i="3"/>
  <c r="B390" i="3"/>
  <c r="Y389" i="3"/>
  <c r="X389" i="3"/>
  <c r="W389" i="3"/>
  <c r="V389" i="3"/>
  <c r="U389" i="3"/>
  <c r="T389" i="3"/>
  <c r="S389" i="3"/>
  <c r="P389" i="3"/>
  <c r="O389" i="3"/>
  <c r="N389" i="3"/>
  <c r="M389" i="3"/>
  <c r="L389" i="3"/>
  <c r="K389" i="3"/>
  <c r="J389" i="3"/>
  <c r="I389" i="3"/>
  <c r="H389" i="3"/>
  <c r="G389" i="3"/>
  <c r="F389" i="3"/>
  <c r="E389" i="3"/>
  <c r="D389" i="3"/>
  <c r="C389" i="3"/>
  <c r="B389" i="3"/>
  <c r="Y388" i="3"/>
  <c r="X388" i="3"/>
  <c r="W388" i="3"/>
  <c r="V388" i="3"/>
  <c r="U388" i="3"/>
  <c r="T388" i="3"/>
  <c r="S388" i="3"/>
  <c r="P388" i="3"/>
  <c r="O388" i="3"/>
  <c r="N388" i="3"/>
  <c r="M388" i="3"/>
  <c r="L388" i="3"/>
  <c r="K388" i="3"/>
  <c r="J388" i="3"/>
  <c r="I388" i="3"/>
  <c r="H388" i="3"/>
  <c r="G388" i="3"/>
  <c r="F388" i="3"/>
  <c r="E388" i="3"/>
  <c r="D388" i="3"/>
  <c r="C388" i="3"/>
  <c r="B388" i="3"/>
  <c r="Y387" i="3"/>
  <c r="X387" i="3"/>
  <c r="W387" i="3"/>
  <c r="V387" i="3"/>
  <c r="U387" i="3"/>
  <c r="T387" i="3"/>
  <c r="S387" i="3"/>
  <c r="P387" i="3"/>
  <c r="O387" i="3"/>
  <c r="N387" i="3"/>
  <c r="M387" i="3"/>
  <c r="L387" i="3"/>
  <c r="K387" i="3"/>
  <c r="J387" i="3"/>
  <c r="I387" i="3"/>
  <c r="H387" i="3"/>
  <c r="G387" i="3"/>
  <c r="F387" i="3"/>
  <c r="E387" i="3"/>
  <c r="D387" i="3"/>
  <c r="C387" i="3"/>
  <c r="B387" i="3"/>
  <c r="Y386" i="3"/>
  <c r="X386" i="3"/>
  <c r="W386" i="3"/>
  <c r="V386" i="3"/>
  <c r="U386" i="3"/>
  <c r="T386" i="3"/>
  <c r="S386" i="3"/>
  <c r="P386" i="3"/>
  <c r="O386" i="3"/>
  <c r="N386" i="3"/>
  <c r="M386" i="3"/>
  <c r="L386" i="3"/>
  <c r="K386" i="3"/>
  <c r="J386" i="3"/>
  <c r="I386" i="3"/>
  <c r="H386" i="3"/>
  <c r="G386" i="3"/>
  <c r="F386" i="3"/>
  <c r="E386" i="3"/>
  <c r="D386" i="3"/>
  <c r="C386" i="3"/>
  <c r="B386" i="3"/>
  <c r="Y385" i="3"/>
  <c r="X385" i="3"/>
  <c r="W385" i="3"/>
  <c r="V385" i="3"/>
  <c r="U385" i="3"/>
  <c r="T385" i="3"/>
  <c r="S385" i="3"/>
  <c r="P385" i="3"/>
  <c r="O385" i="3"/>
  <c r="N385" i="3"/>
  <c r="M385" i="3"/>
  <c r="L385" i="3"/>
  <c r="K385" i="3"/>
  <c r="J385" i="3"/>
  <c r="I385" i="3"/>
  <c r="H385" i="3"/>
  <c r="G385" i="3"/>
  <c r="F385" i="3"/>
  <c r="E385" i="3"/>
  <c r="D385" i="3"/>
  <c r="C385" i="3"/>
  <c r="B385" i="3"/>
  <c r="Y384" i="3"/>
  <c r="X384" i="3"/>
  <c r="W384" i="3"/>
  <c r="V384" i="3"/>
  <c r="U384" i="3"/>
  <c r="T384" i="3"/>
  <c r="S384" i="3"/>
  <c r="P384" i="3"/>
  <c r="O384" i="3"/>
  <c r="N384" i="3"/>
  <c r="M384" i="3"/>
  <c r="L384" i="3"/>
  <c r="K384" i="3"/>
  <c r="J384" i="3"/>
  <c r="I384" i="3"/>
  <c r="H384" i="3"/>
  <c r="G384" i="3"/>
  <c r="F384" i="3"/>
  <c r="E384" i="3"/>
  <c r="D384" i="3"/>
  <c r="C384" i="3"/>
  <c r="B384" i="3"/>
  <c r="Y383" i="3"/>
  <c r="X383" i="3"/>
  <c r="W383" i="3"/>
  <c r="V383" i="3"/>
  <c r="U383" i="3"/>
  <c r="T383" i="3"/>
  <c r="S383" i="3"/>
  <c r="P383" i="3"/>
  <c r="O383" i="3"/>
  <c r="N383" i="3"/>
  <c r="M383" i="3"/>
  <c r="L383" i="3"/>
  <c r="K383" i="3"/>
  <c r="J383" i="3"/>
  <c r="I383" i="3"/>
  <c r="H383" i="3"/>
  <c r="G383" i="3"/>
  <c r="F383" i="3"/>
  <c r="E383" i="3"/>
  <c r="D383" i="3"/>
  <c r="C383" i="3"/>
  <c r="B383" i="3"/>
  <c r="Y382" i="3"/>
  <c r="X382" i="3"/>
  <c r="W382" i="3"/>
  <c r="V382" i="3"/>
  <c r="U382" i="3"/>
  <c r="T382" i="3"/>
  <c r="S382" i="3"/>
  <c r="P382" i="3"/>
  <c r="O382" i="3"/>
  <c r="N382" i="3"/>
  <c r="M382" i="3"/>
  <c r="L382" i="3"/>
  <c r="K382" i="3"/>
  <c r="J382" i="3"/>
  <c r="I382" i="3"/>
  <c r="H382" i="3"/>
  <c r="G382" i="3"/>
  <c r="F382" i="3"/>
  <c r="E382" i="3"/>
  <c r="D382" i="3"/>
  <c r="C382" i="3"/>
  <c r="B382" i="3"/>
  <c r="Y381" i="3"/>
  <c r="X381" i="3"/>
  <c r="W381" i="3"/>
  <c r="V381" i="3"/>
  <c r="U381" i="3"/>
  <c r="T381" i="3"/>
  <c r="S381" i="3"/>
  <c r="P381" i="3"/>
  <c r="O381" i="3"/>
  <c r="N381" i="3"/>
  <c r="M381" i="3"/>
  <c r="L381" i="3"/>
  <c r="K381" i="3"/>
  <c r="J381" i="3"/>
  <c r="I381" i="3"/>
  <c r="H381" i="3"/>
  <c r="G381" i="3"/>
  <c r="F381" i="3"/>
  <c r="E381" i="3"/>
  <c r="D381" i="3"/>
  <c r="C381" i="3"/>
  <c r="B381" i="3"/>
  <c r="Y380" i="3"/>
  <c r="X380" i="3"/>
  <c r="W380" i="3"/>
  <c r="V380" i="3"/>
  <c r="U380" i="3"/>
  <c r="T380" i="3"/>
  <c r="S380" i="3"/>
  <c r="P380" i="3"/>
  <c r="O380" i="3"/>
  <c r="N380" i="3"/>
  <c r="M380" i="3"/>
  <c r="L380" i="3"/>
  <c r="K380" i="3"/>
  <c r="J380" i="3"/>
  <c r="I380" i="3"/>
  <c r="H380" i="3"/>
  <c r="G380" i="3"/>
  <c r="F380" i="3"/>
  <c r="E380" i="3"/>
  <c r="D380" i="3"/>
  <c r="C380" i="3"/>
  <c r="B380" i="3"/>
  <c r="Y379" i="3"/>
  <c r="X379" i="3"/>
  <c r="W379" i="3"/>
  <c r="V379" i="3"/>
  <c r="U379" i="3"/>
  <c r="T379" i="3"/>
  <c r="S379" i="3"/>
  <c r="P379" i="3"/>
  <c r="O379" i="3"/>
  <c r="N379" i="3"/>
  <c r="M379" i="3"/>
  <c r="L379" i="3"/>
  <c r="K379" i="3"/>
  <c r="J379" i="3"/>
  <c r="I379" i="3"/>
  <c r="H379" i="3"/>
  <c r="G379" i="3"/>
  <c r="F379" i="3"/>
  <c r="E379" i="3"/>
  <c r="D379" i="3"/>
  <c r="C379" i="3"/>
  <c r="B379" i="3"/>
  <c r="Y378" i="3"/>
  <c r="X378" i="3"/>
  <c r="W378" i="3"/>
  <c r="V378" i="3"/>
  <c r="U378" i="3"/>
  <c r="T378" i="3"/>
  <c r="S378" i="3"/>
  <c r="P378" i="3"/>
  <c r="O378" i="3"/>
  <c r="N378" i="3"/>
  <c r="M378" i="3"/>
  <c r="L378" i="3"/>
  <c r="K378" i="3"/>
  <c r="J378" i="3"/>
  <c r="I378" i="3"/>
  <c r="H378" i="3"/>
  <c r="G378" i="3"/>
  <c r="F378" i="3"/>
  <c r="E378" i="3"/>
  <c r="D378" i="3"/>
  <c r="C378" i="3"/>
  <c r="B378" i="3"/>
  <c r="Y377" i="3"/>
  <c r="X377" i="3"/>
  <c r="W377" i="3"/>
  <c r="V377" i="3"/>
  <c r="U377" i="3"/>
  <c r="T377" i="3"/>
  <c r="S377" i="3"/>
  <c r="P377" i="3"/>
  <c r="O377" i="3"/>
  <c r="N377" i="3"/>
  <c r="M377" i="3"/>
  <c r="L377" i="3"/>
  <c r="K377" i="3"/>
  <c r="J377" i="3"/>
  <c r="I377" i="3"/>
  <c r="H377" i="3"/>
  <c r="G377" i="3"/>
  <c r="F377" i="3"/>
  <c r="E377" i="3"/>
  <c r="D377" i="3"/>
  <c r="C377" i="3"/>
  <c r="B377" i="3"/>
  <c r="Y376" i="3"/>
  <c r="X376" i="3"/>
  <c r="W376" i="3"/>
  <c r="V376" i="3"/>
  <c r="U376" i="3"/>
  <c r="T376" i="3"/>
  <c r="S376" i="3"/>
  <c r="P376" i="3"/>
  <c r="O376" i="3"/>
  <c r="N376" i="3"/>
  <c r="M376" i="3"/>
  <c r="L376" i="3"/>
  <c r="K376" i="3"/>
  <c r="J376" i="3"/>
  <c r="I376" i="3"/>
  <c r="H376" i="3"/>
  <c r="G376" i="3"/>
  <c r="F376" i="3"/>
  <c r="E376" i="3"/>
  <c r="D376" i="3"/>
  <c r="C376" i="3"/>
  <c r="B376" i="3"/>
  <c r="Y375" i="3"/>
  <c r="X375" i="3"/>
  <c r="W375" i="3"/>
  <c r="V375" i="3"/>
  <c r="U375" i="3"/>
  <c r="T375" i="3"/>
  <c r="S375" i="3"/>
  <c r="P375" i="3"/>
  <c r="O375" i="3"/>
  <c r="N375" i="3"/>
  <c r="M375" i="3"/>
  <c r="L375" i="3"/>
  <c r="K375" i="3"/>
  <c r="J375" i="3"/>
  <c r="I375" i="3"/>
  <c r="H375" i="3"/>
  <c r="G375" i="3"/>
  <c r="F375" i="3"/>
  <c r="E375" i="3"/>
  <c r="D375" i="3"/>
  <c r="C375" i="3"/>
  <c r="B375" i="3"/>
  <c r="Y374" i="3"/>
  <c r="X374" i="3"/>
  <c r="W374" i="3"/>
  <c r="V374" i="3"/>
  <c r="U374" i="3"/>
  <c r="T374" i="3"/>
  <c r="S374" i="3"/>
  <c r="P374" i="3"/>
  <c r="O374" i="3"/>
  <c r="N374" i="3"/>
  <c r="M374" i="3"/>
  <c r="L374" i="3"/>
  <c r="K374" i="3"/>
  <c r="J374" i="3"/>
  <c r="I374" i="3"/>
  <c r="H374" i="3"/>
  <c r="G374" i="3"/>
  <c r="F374" i="3"/>
  <c r="E374" i="3"/>
  <c r="D374" i="3"/>
  <c r="C374" i="3"/>
  <c r="B374" i="3"/>
  <c r="C369" i="3"/>
  <c r="D369" i="3"/>
  <c r="E369" i="3"/>
  <c r="F369" i="3"/>
  <c r="G369" i="3"/>
  <c r="H369" i="3"/>
  <c r="I369" i="3"/>
  <c r="J369" i="3"/>
  <c r="K369" i="3"/>
  <c r="L369" i="3"/>
  <c r="M369" i="3"/>
  <c r="N369" i="3"/>
  <c r="O369" i="3"/>
  <c r="P369" i="3"/>
  <c r="S369" i="3"/>
  <c r="T369" i="3"/>
  <c r="U369" i="3"/>
  <c r="V369" i="3"/>
  <c r="W369" i="3"/>
  <c r="X369" i="3"/>
  <c r="Y369" i="3"/>
  <c r="C370" i="3"/>
  <c r="D370" i="3"/>
  <c r="E370" i="3"/>
  <c r="F370" i="3"/>
  <c r="G370" i="3"/>
  <c r="H370" i="3"/>
  <c r="I370" i="3"/>
  <c r="J370" i="3"/>
  <c r="K370" i="3"/>
  <c r="L370" i="3"/>
  <c r="M370" i="3"/>
  <c r="N370" i="3"/>
  <c r="O370" i="3"/>
  <c r="P370" i="3"/>
  <c r="S370" i="3"/>
  <c r="T370" i="3"/>
  <c r="U370" i="3"/>
  <c r="V370" i="3"/>
  <c r="W370" i="3"/>
  <c r="X370" i="3"/>
  <c r="Y370" i="3"/>
  <c r="C371" i="3"/>
  <c r="D371" i="3"/>
  <c r="E371" i="3"/>
  <c r="F371" i="3"/>
  <c r="G371" i="3"/>
  <c r="H371" i="3"/>
  <c r="I371" i="3"/>
  <c r="J371" i="3"/>
  <c r="K371" i="3"/>
  <c r="L371" i="3"/>
  <c r="M371" i="3"/>
  <c r="N371" i="3"/>
  <c r="O371" i="3"/>
  <c r="P371" i="3"/>
  <c r="S371" i="3"/>
  <c r="T371" i="3"/>
  <c r="U371" i="3"/>
  <c r="V371" i="3"/>
  <c r="W371" i="3"/>
  <c r="X371" i="3"/>
  <c r="Y371" i="3"/>
  <c r="C372" i="3"/>
  <c r="D372" i="3"/>
  <c r="E372" i="3"/>
  <c r="F372" i="3"/>
  <c r="G372" i="3"/>
  <c r="H372" i="3"/>
  <c r="I372" i="3"/>
  <c r="J372" i="3"/>
  <c r="K372" i="3"/>
  <c r="L372" i="3"/>
  <c r="M372" i="3"/>
  <c r="N372" i="3"/>
  <c r="O372" i="3"/>
  <c r="P372" i="3"/>
  <c r="S372" i="3"/>
  <c r="T372" i="3"/>
  <c r="U372" i="3"/>
  <c r="V372" i="3"/>
  <c r="W372" i="3"/>
  <c r="X372" i="3"/>
  <c r="Y372" i="3"/>
  <c r="C373" i="3"/>
  <c r="D373" i="3"/>
  <c r="E373" i="3"/>
  <c r="F373" i="3"/>
  <c r="G373" i="3"/>
  <c r="H373" i="3"/>
  <c r="I373" i="3"/>
  <c r="J373" i="3"/>
  <c r="K373" i="3"/>
  <c r="L373" i="3"/>
  <c r="M373" i="3"/>
  <c r="N373" i="3"/>
  <c r="O373" i="3"/>
  <c r="P373" i="3"/>
  <c r="S373" i="3"/>
  <c r="T373" i="3"/>
  <c r="U373" i="3"/>
  <c r="V373" i="3"/>
  <c r="W373" i="3"/>
  <c r="X373" i="3"/>
  <c r="Y373" i="3"/>
  <c r="B370" i="3"/>
  <c r="B371" i="3"/>
  <c r="B372" i="3"/>
  <c r="B373" i="3"/>
  <c r="B369" i="3"/>
  <c r="C303" i="3"/>
  <c r="D303" i="3"/>
  <c r="E303" i="3"/>
  <c r="F303" i="3"/>
  <c r="G303" i="3"/>
  <c r="H303" i="3"/>
  <c r="I303" i="3"/>
  <c r="J303" i="3"/>
  <c r="K303" i="3"/>
  <c r="L303" i="3"/>
  <c r="M303" i="3"/>
  <c r="N303" i="3"/>
  <c r="O303" i="3"/>
  <c r="P303" i="3"/>
  <c r="S303" i="3"/>
  <c r="T303" i="3"/>
  <c r="U303" i="3"/>
  <c r="V303" i="3"/>
  <c r="W303" i="3"/>
  <c r="X303" i="3"/>
  <c r="Y303" i="3"/>
  <c r="C204" i="3"/>
  <c r="D204" i="3"/>
  <c r="E204" i="3"/>
  <c r="F204" i="3"/>
  <c r="G204" i="3"/>
  <c r="H204" i="3"/>
  <c r="I204" i="3"/>
  <c r="J204" i="3"/>
  <c r="K204" i="3"/>
  <c r="L204" i="3"/>
  <c r="M204" i="3"/>
  <c r="N204" i="3"/>
  <c r="O204" i="3"/>
  <c r="P204" i="3"/>
  <c r="S204" i="3"/>
  <c r="T204" i="3"/>
  <c r="U204" i="3"/>
  <c r="V204" i="3"/>
  <c r="W204" i="3"/>
  <c r="X204" i="3"/>
  <c r="Y204" i="3"/>
  <c r="C205" i="3"/>
  <c r="D205" i="3"/>
  <c r="E205" i="3"/>
  <c r="F205" i="3"/>
  <c r="G205" i="3"/>
  <c r="H205" i="3"/>
  <c r="I205" i="3"/>
  <c r="J205" i="3"/>
  <c r="K205" i="3"/>
  <c r="L205" i="3"/>
  <c r="M205" i="3"/>
  <c r="N205" i="3"/>
  <c r="O205" i="3"/>
  <c r="P205" i="3"/>
  <c r="S205" i="3"/>
  <c r="T205" i="3"/>
  <c r="U205" i="3"/>
  <c r="V205" i="3"/>
  <c r="W205" i="3"/>
  <c r="X205" i="3"/>
  <c r="Y205" i="3"/>
  <c r="C206" i="3"/>
  <c r="D206" i="3"/>
  <c r="E206" i="3"/>
  <c r="F206" i="3"/>
  <c r="G206" i="3"/>
  <c r="H206" i="3"/>
  <c r="I206" i="3"/>
  <c r="J206" i="3"/>
  <c r="K206" i="3"/>
  <c r="L206" i="3"/>
  <c r="M206" i="3"/>
  <c r="N206" i="3"/>
  <c r="O206" i="3"/>
  <c r="P206" i="3"/>
  <c r="S206" i="3"/>
  <c r="T206" i="3"/>
  <c r="U206" i="3"/>
  <c r="V206" i="3"/>
  <c r="W206" i="3"/>
  <c r="X206" i="3"/>
  <c r="Y206" i="3"/>
  <c r="C207" i="3"/>
  <c r="D207" i="3"/>
  <c r="E207" i="3"/>
  <c r="F207" i="3"/>
  <c r="G207" i="3"/>
  <c r="H207" i="3"/>
  <c r="I207" i="3"/>
  <c r="J207" i="3"/>
  <c r="K207" i="3"/>
  <c r="L207" i="3"/>
  <c r="M207" i="3"/>
  <c r="N207" i="3"/>
  <c r="O207" i="3"/>
  <c r="P207" i="3"/>
  <c r="S207" i="3"/>
  <c r="T207" i="3"/>
  <c r="U207" i="3"/>
  <c r="V207" i="3"/>
  <c r="W207" i="3"/>
  <c r="X207" i="3"/>
  <c r="Y207" i="3"/>
  <c r="C208" i="3"/>
  <c r="D208" i="3"/>
  <c r="E208" i="3"/>
  <c r="F208" i="3"/>
  <c r="G208" i="3"/>
  <c r="H208" i="3"/>
  <c r="I208" i="3"/>
  <c r="J208" i="3"/>
  <c r="K208" i="3"/>
  <c r="L208" i="3"/>
  <c r="M208" i="3"/>
  <c r="N208" i="3"/>
  <c r="O208" i="3"/>
  <c r="P208" i="3"/>
  <c r="S208" i="3"/>
  <c r="T208" i="3"/>
  <c r="U208" i="3"/>
  <c r="V208" i="3"/>
  <c r="W208" i="3"/>
  <c r="X208" i="3"/>
  <c r="Y208" i="3"/>
  <c r="B205" i="3"/>
  <c r="B206" i="3"/>
  <c r="B207" i="3"/>
  <c r="B208" i="3"/>
  <c r="B204" i="3"/>
  <c r="Y134" i="3"/>
  <c r="X134" i="3"/>
  <c r="W134" i="3"/>
  <c r="V134" i="3"/>
  <c r="U134" i="3"/>
  <c r="T134" i="3"/>
  <c r="S134" i="3"/>
  <c r="P134" i="3"/>
  <c r="O134" i="3"/>
  <c r="N134" i="3"/>
  <c r="M134" i="3"/>
  <c r="L134" i="3"/>
  <c r="K134" i="3"/>
  <c r="J134" i="3"/>
  <c r="I134" i="3"/>
  <c r="H134" i="3"/>
  <c r="G134" i="3"/>
  <c r="F134" i="3"/>
  <c r="E134" i="3"/>
  <c r="D134" i="3"/>
  <c r="C134" i="3"/>
  <c r="B134" i="3"/>
  <c r="Y133" i="3"/>
  <c r="X133" i="3"/>
  <c r="W133" i="3"/>
  <c r="V133" i="3"/>
  <c r="U133" i="3"/>
  <c r="T133" i="3"/>
  <c r="S133" i="3"/>
  <c r="P133" i="3"/>
  <c r="O133" i="3"/>
  <c r="N133" i="3"/>
  <c r="M133" i="3"/>
  <c r="L133" i="3"/>
  <c r="K133" i="3"/>
  <c r="J133" i="3"/>
  <c r="I133" i="3"/>
  <c r="H133" i="3"/>
  <c r="G133" i="3"/>
  <c r="F133" i="3"/>
  <c r="E133" i="3"/>
  <c r="D133" i="3"/>
  <c r="C133" i="3"/>
  <c r="B133" i="3"/>
  <c r="Y132" i="3"/>
  <c r="X132" i="3"/>
  <c r="W132" i="3"/>
  <c r="V132" i="3"/>
  <c r="U132" i="3"/>
  <c r="T132" i="3"/>
  <c r="S132" i="3"/>
  <c r="P132" i="3"/>
  <c r="O132" i="3"/>
  <c r="N132" i="3"/>
  <c r="M132" i="3"/>
  <c r="L132" i="3"/>
  <c r="K132" i="3"/>
  <c r="J132" i="3"/>
  <c r="I132" i="3"/>
  <c r="H132" i="3"/>
  <c r="G132" i="3"/>
  <c r="F132" i="3"/>
  <c r="E132" i="3"/>
  <c r="D132" i="3"/>
  <c r="C132" i="3"/>
  <c r="B132" i="3"/>
  <c r="Y131" i="3"/>
  <c r="X131" i="3"/>
  <c r="W131" i="3"/>
  <c r="V131" i="3"/>
  <c r="U131" i="3"/>
  <c r="T131" i="3"/>
  <c r="S131" i="3"/>
  <c r="P131" i="3"/>
  <c r="O131" i="3"/>
  <c r="N131" i="3"/>
  <c r="M131" i="3"/>
  <c r="L131" i="3"/>
  <c r="K131" i="3"/>
  <c r="J131" i="3"/>
  <c r="I131" i="3"/>
  <c r="H131" i="3"/>
  <c r="G131" i="3"/>
  <c r="F131" i="3"/>
  <c r="E131" i="3"/>
  <c r="D131" i="3"/>
  <c r="C131" i="3"/>
  <c r="B131" i="3"/>
  <c r="Y130" i="3"/>
  <c r="X130" i="3"/>
  <c r="W130" i="3"/>
  <c r="V130" i="3"/>
  <c r="U130" i="3"/>
  <c r="T130" i="3"/>
  <c r="S130" i="3"/>
  <c r="P130" i="3"/>
  <c r="O130" i="3"/>
  <c r="N130" i="3"/>
  <c r="M130" i="3"/>
  <c r="L130" i="3"/>
  <c r="K130" i="3"/>
  <c r="J130" i="3"/>
  <c r="I130" i="3"/>
  <c r="H130" i="3"/>
  <c r="G130" i="3"/>
  <c r="F130" i="3"/>
  <c r="E130" i="3"/>
  <c r="D130" i="3"/>
  <c r="C130" i="3"/>
  <c r="B130" i="3"/>
  <c r="Y129" i="3"/>
  <c r="X129" i="3"/>
  <c r="W129" i="3"/>
  <c r="V129" i="3"/>
  <c r="U129" i="3"/>
  <c r="T129" i="3"/>
  <c r="S129" i="3"/>
  <c r="P129" i="3"/>
  <c r="O129" i="3"/>
  <c r="N129" i="3"/>
  <c r="M129" i="3"/>
  <c r="L129" i="3"/>
  <c r="K129" i="3"/>
  <c r="J129" i="3"/>
  <c r="I129" i="3"/>
  <c r="H129" i="3"/>
  <c r="G129" i="3"/>
  <c r="F129" i="3"/>
  <c r="E129" i="3"/>
  <c r="D129" i="3"/>
  <c r="C129" i="3"/>
  <c r="B129" i="3"/>
  <c r="Y128" i="3"/>
  <c r="X128" i="3"/>
  <c r="W128" i="3"/>
  <c r="V128" i="3"/>
  <c r="U128" i="3"/>
  <c r="T128" i="3"/>
  <c r="S128" i="3"/>
  <c r="P128" i="3"/>
  <c r="O128" i="3"/>
  <c r="N128" i="3"/>
  <c r="M128" i="3"/>
  <c r="L128" i="3"/>
  <c r="K128" i="3"/>
  <c r="J128" i="3"/>
  <c r="I128" i="3"/>
  <c r="H128" i="3"/>
  <c r="G128" i="3"/>
  <c r="F128" i="3"/>
  <c r="E128" i="3"/>
  <c r="D128" i="3"/>
  <c r="C128" i="3"/>
  <c r="B128" i="3"/>
  <c r="Y127" i="3"/>
  <c r="X127" i="3"/>
  <c r="W127" i="3"/>
  <c r="V127" i="3"/>
  <c r="U127" i="3"/>
  <c r="T127" i="3"/>
  <c r="S127" i="3"/>
  <c r="P127" i="3"/>
  <c r="O127" i="3"/>
  <c r="N127" i="3"/>
  <c r="M127" i="3"/>
  <c r="L127" i="3"/>
  <c r="K127" i="3"/>
  <c r="J127" i="3"/>
  <c r="I127" i="3"/>
  <c r="H127" i="3"/>
  <c r="G127" i="3"/>
  <c r="F127" i="3"/>
  <c r="E127" i="3"/>
  <c r="D127" i="3"/>
  <c r="C127" i="3"/>
  <c r="B127" i="3"/>
  <c r="Y126" i="3"/>
  <c r="X126" i="3"/>
  <c r="W126" i="3"/>
  <c r="V126" i="3"/>
  <c r="U126" i="3"/>
  <c r="T126" i="3"/>
  <c r="S126" i="3"/>
  <c r="P126" i="3"/>
  <c r="O126" i="3"/>
  <c r="N126" i="3"/>
  <c r="M126" i="3"/>
  <c r="L126" i="3"/>
  <c r="K126" i="3"/>
  <c r="J126" i="3"/>
  <c r="I126" i="3"/>
  <c r="H126" i="3"/>
  <c r="G126" i="3"/>
  <c r="F126" i="3"/>
  <c r="E126" i="3"/>
  <c r="D126" i="3"/>
  <c r="C126" i="3"/>
  <c r="B126" i="3"/>
  <c r="Y125" i="3"/>
  <c r="X125" i="3"/>
  <c r="W125" i="3"/>
  <c r="V125" i="3"/>
  <c r="U125" i="3"/>
  <c r="T125" i="3"/>
  <c r="S125" i="3"/>
  <c r="P125" i="3"/>
  <c r="O125" i="3"/>
  <c r="N125" i="3"/>
  <c r="M125" i="3"/>
  <c r="L125" i="3"/>
  <c r="K125" i="3"/>
  <c r="J125" i="3"/>
  <c r="I125" i="3"/>
  <c r="H125" i="3"/>
  <c r="G125" i="3"/>
  <c r="F125" i="3"/>
  <c r="E125" i="3"/>
  <c r="D125" i="3"/>
  <c r="C125" i="3"/>
  <c r="B125" i="3"/>
  <c r="Y124" i="3"/>
  <c r="X124" i="3"/>
  <c r="W124" i="3"/>
  <c r="V124" i="3"/>
  <c r="U124" i="3"/>
  <c r="T124" i="3"/>
  <c r="S124" i="3"/>
  <c r="P124" i="3"/>
  <c r="O124" i="3"/>
  <c r="N124" i="3"/>
  <c r="M124" i="3"/>
  <c r="L124" i="3"/>
  <c r="K124" i="3"/>
  <c r="J124" i="3"/>
  <c r="I124" i="3"/>
  <c r="H124" i="3"/>
  <c r="G124" i="3"/>
  <c r="F124" i="3"/>
  <c r="E124" i="3"/>
  <c r="D124" i="3"/>
  <c r="C124" i="3"/>
  <c r="B124" i="3"/>
  <c r="Y123" i="3"/>
  <c r="X123" i="3"/>
  <c r="W123" i="3"/>
  <c r="V123" i="3"/>
  <c r="U123" i="3"/>
  <c r="T123" i="3"/>
  <c r="S123" i="3"/>
  <c r="P123" i="3"/>
  <c r="O123" i="3"/>
  <c r="N123" i="3"/>
  <c r="M123" i="3"/>
  <c r="L123" i="3"/>
  <c r="K123" i="3"/>
  <c r="J123" i="3"/>
  <c r="I123" i="3"/>
  <c r="H123" i="3"/>
  <c r="G123" i="3"/>
  <c r="F123" i="3"/>
  <c r="E123" i="3"/>
  <c r="D123" i="3"/>
  <c r="C123" i="3"/>
  <c r="B123" i="3"/>
  <c r="Y122" i="3"/>
  <c r="X122" i="3"/>
  <c r="W122" i="3"/>
  <c r="V122" i="3"/>
  <c r="U122" i="3"/>
  <c r="T122" i="3"/>
  <c r="S122" i="3"/>
  <c r="P122" i="3"/>
  <c r="O122" i="3"/>
  <c r="N122" i="3"/>
  <c r="M122" i="3"/>
  <c r="L122" i="3"/>
  <c r="K122" i="3"/>
  <c r="J122" i="3"/>
  <c r="I122" i="3"/>
  <c r="H122" i="3"/>
  <c r="G122" i="3"/>
  <c r="F122" i="3"/>
  <c r="E122" i="3"/>
  <c r="D122" i="3"/>
  <c r="C122" i="3"/>
  <c r="B122" i="3"/>
  <c r="Y121" i="3"/>
  <c r="X121" i="3"/>
  <c r="W121" i="3"/>
  <c r="V121" i="3"/>
  <c r="U121" i="3"/>
  <c r="T121" i="3"/>
  <c r="S121" i="3"/>
  <c r="P121" i="3"/>
  <c r="O121" i="3"/>
  <c r="N121" i="3"/>
  <c r="M121" i="3"/>
  <c r="L121" i="3"/>
  <c r="K121" i="3"/>
  <c r="J121" i="3"/>
  <c r="I121" i="3"/>
  <c r="H121" i="3"/>
  <c r="G121" i="3"/>
  <c r="F121" i="3"/>
  <c r="E121" i="3"/>
  <c r="D121" i="3"/>
  <c r="C121" i="3"/>
  <c r="B121" i="3"/>
  <c r="Y120" i="3"/>
  <c r="X120" i="3"/>
  <c r="W120" i="3"/>
  <c r="V120" i="3"/>
  <c r="U120" i="3"/>
  <c r="T120" i="3"/>
  <c r="S120" i="3"/>
  <c r="P120" i="3"/>
  <c r="O120" i="3"/>
  <c r="N120" i="3"/>
  <c r="M120" i="3"/>
  <c r="L120" i="3"/>
  <c r="K120" i="3"/>
  <c r="J120" i="3"/>
  <c r="I120" i="3"/>
  <c r="H120" i="3"/>
  <c r="G120" i="3"/>
  <c r="F120" i="3"/>
  <c r="E120" i="3"/>
  <c r="D120" i="3"/>
  <c r="C120" i="3"/>
  <c r="B120" i="3"/>
  <c r="Y119" i="3"/>
  <c r="X119" i="3"/>
  <c r="W119" i="3"/>
  <c r="V119" i="3"/>
  <c r="U119" i="3"/>
  <c r="T119" i="3"/>
  <c r="S119" i="3"/>
  <c r="P119" i="3"/>
  <c r="O119" i="3"/>
  <c r="N119" i="3"/>
  <c r="M119" i="3"/>
  <c r="L119" i="3"/>
  <c r="K119" i="3"/>
  <c r="J119" i="3"/>
  <c r="I119" i="3"/>
  <c r="H119" i="3"/>
  <c r="G119" i="3"/>
  <c r="F119" i="3"/>
  <c r="E119" i="3"/>
  <c r="D119" i="3"/>
  <c r="C119" i="3"/>
  <c r="B119" i="3"/>
  <c r="Y118" i="3"/>
  <c r="X118" i="3"/>
  <c r="W118" i="3"/>
  <c r="V118" i="3"/>
  <c r="U118" i="3"/>
  <c r="T118" i="3"/>
  <c r="S118" i="3"/>
  <c r="P118" i="3"/>
  <c r="O118" i="3"/>
  <c r="N118" i="3"/>
  <c r="M118" i="3"/>
  <c r="L118" i="3"/>
  <c r="K118" i="3"/>
  <c r="J118" i="3"/>
  <c r="I118" i="3"/>
  <c r="H118" i="3"/>
  <c r="G118" i="3"/>
  <c r="F118" i="3"/>
  <c r="E118" i="3"/>
  <c r="D118" i="3"/>
  <c r="C118" i="3"/>
  <c r="B118" i="3"/>
  <c r="Y117" i="3"/>
  <c r="X117" i="3"/>
  <c r="W117" i="3"/>
  <c r="V117" i="3"/>
  <c r="U117" i="3"/>
  <c r="T117" i="3"/>
  <c r="S117" i="3"/>
  <c r="P117" i="3"/>
  <c r="O117" i="3"/>
  <c r="N117" i="3"/>
  <c r="M117" i="3"/>
  <c r="L117" i="3"/>
  <c r="K117" i="3"/>
  <c r="J117" i="3"/>
  <c r="I117" i="3"/>
  <c r="H117" i="3"/>
  <c r="G117" i="3"/>
  <c r="F117" i="3"/>
  <c r="E117" i="3"/>
  <c r="D117" i="3"/>
  <c r="C117" i="3"/>
  <c r="B117" i="3"/>
  <c r="Y116" i="3"/>
  <c r="X116" i="3"/>
  <c r="W116" i="3"/>
  <c r="V116" i="3"/>
  <c r="U116" i="3"/>
  <c r="T116" i="3"/>
  <c r="S116" i="3"/>
  <c r="P116" i="3"/>
  <c r="O116" i="3"/>
  <c r="N116" i="3"/>
  <c r="M116" i="3"/>
  <c r="L116" i="3"/>
  <c r="K116" i="3"/>
  <c r="J116" i="3"/>
  <c r="I116" i="3"/>
  <c r="H116" i="3"/>
  <c r="G116" i="3"/>
  <c r="F116" i="3"/>
  <c r="E116" i="3"/>
  <c r="D116" i="3"/>
  <c r="C116" i="3"/>
  <c r="B116" i="3"/>
  <c r="Y115" i="3"/>
  <c r="X115" i="3"/>
  <c r="W115" i="3"/>
  <c r="V115" i="3"/>
  <c r="U115" i="3"/>
  <c r="T115" i="3"/>
  <c r="S115" i="3"/>
  <c r="P115" i="3"/>
  <c r="O115" i="3"/>
  <c r="N115" i="3"/>
  <c r="M115" i="3"/>
  <c r="L115" i="3"/>
  <c r="K115" i="3"/>
  <c r="J115" i="3"/>
  <c r="I115" i="3"/>
  <c r="H115" i="3"/>
  <c r="G115" i="3"/>
  <c r="F115" i="3"/>
  <c r="E115" i="3"/>
  <c r="D115" i="3"/>
  <c r="C115" i="3"/>
  <c r="B115" i="3"/>
  <c r="Y114" i="3"/>
  <c r="X114" i="3"/>
  <c r="W114" i="3"/>
  <c r="V114" i="3"/>
  <c r="U114" i="3"/>
  <c r="T114" i="3"/>
  <c r="S114" i="3"/>
  <c r="P114" i="3"/>
  <c r="O114" i="3"/>
  <c r="N114" i="3"/>
  <c r="M114" i="3"/>
  <c r="L114" i="3"/>
  <c r="K114" i="3"/>
  <c r="J114" i="3"/>
  <c r="I114" i="3"/>
  <c r="H114" i="3"/>
  <c r="G114" i="3"/>
  <c r="F114" i="3"/>
  <c r="E114" i="3"/>
  <c r="D114" i="3"/>
  <c r="C114" i="3"/>
  <c r="B114" i="3"/>
  <c r="Y113" i="3"/>
  <c r="X113" i="3"/>
  <c r="W113" i="3"/>
  <c r="V113" i="3"/>
  <c r="U113" i="3"/>
  <c r="T113" i="3"/>
  <c r="S113" i="3"/>
  <c r="P113" i="3"/>
  <c r="O113" i="3"/>
  <c r="N113" i="3"/>
  <c r="M113" i="3"/>
  <c r="L113" i="3"/>
  <c r="K113" i="3"/>
  <c r="J113" i="3"/>
  <c r="I113" i="3"/>
  <c r="H113" i="3"/>
  <c r="G113" i="3"/>
  <c r="F113" i="3"/>
  <c r="E113" i="3"/>
  <c r="D113" i="3"/>
  <c r="C113" i="3"/>
  <c r="B113" i="3"/>
  <c r="Y112" i="3"/>
  <c r="X112" i="3"/>
  <c r="W112" i="3"/>
  <c r="V112" i="3"/>
  <c r="U112" i="3"/>
  <c r="T112" i="3"/>
  <c r="S112" i="3"/>
  <c r="P112" i="3"/>
  <c r="O112" i="3"/>
  <c r="N112" i="3"/>
  <c r="M112" i="3"/>
  <c r="L112" i="3"/>
  <c r="K112" i="3"/>
  <c r="J112" i="3"/>
  <c r="I112" i="3"/>
  <c r="H112" i="3"/>
  <c r="G112" i="3"/>
  <c r="F112" i="3"/>
  <c r="E112" i="3"/>
  <c r="D112" i="3"/>
  <c r="C112" i="3"/>
  <c r="B112" i="3"/>
  <c r="Y111" i="3"/>
  <c r="X111" i="3"/>
  <c r="W111" i="3"/>
  <c r="V111" i="3"/>
  <c r="U111" i="3"/>
  <c r="T111" i="3"/>
  <c r="S111" i="3"/>
  <c r="P111" i="3"/>
  <c r="O111" i="3"/>
  <c r="N111" i="3"/>
  <c r="M111" i="3"/>
  <c r="L111" i="3"/>
  <c r="K111" i="3"/>
  <c r="J111" i="3"/>
  <c r="I111" i="3"/>
  <c r="H111" i="3"/>
  <c r="G111" i="3"/>
  <c r="F111" i="3"/>
  <c r="E111" i="3"/>
  <c r="D111" i="3"/>
  <c r="C111" i="3"/>
  <c r="B111" i="3"/>
  <c r="Y110" i="3"/>
  <c r="X110" i="3"/>
  <c r="W110" i="3"/>
  <c r="V110" i="3"/>
  <c r="U110" i="3"/>
  <c r="T110" i="3"/>
  <c r="S110" i="3"/>
  <c r="P110" i="3"/>
  <c r="O110" i="3"/>
  <c r="N110" i="3"/>
  <c r="M110" i="3"/>
  <c r="L110" i="3"/>
  <c r="K110" i="3"/>
  <c r="J110" i="3"/>
  <c r="I110" i="3"/>
  <c r="H110" i="3"/>
  <c r="G110" i="3"/>
  <c r="F110" i="3"/>
  <c r="E110" i="3"/>
  <c r="D110" i="3"/>
  <c r="C110" i="3"/>
  <c r="B110" i="3"/>
  <c r="Y109" i="3"/>
  <c r="X109" i="3"/>
  <c r="W109" i="3"/>
  <c r="V109" i="3"/>
  <c r="U109" i="3"/>
  <c r="T109" i="3"/>
  <c r="S109" i="3"/>
  <c r="P109" i="3"/>
  <c r="O109" i="3"/>
  <c r="N109" i="3"/>
  <c r="M109" i="3"/>
  <c r="L109" i="3"/>
  <c r="K109" i="3"/>
  <c r="J109" i="3"/>
  <c r="I109" i="3"/>
  <c r="H109" i="3"/>
  <c r="G109" i="3"/>
  <c r="F109" i="3"/>
  <c r="E109" i="3"/>
  <c r="D109" i="3"/>
  <c r="C109" i="3"/>
  <c r="Y108" i="3"/>
  <c r="X108" i="3"/>
  <c r="W108" i="3"/>
  <c r="V108" i="3"/>
  <c r="U108" i="3"/>
  <c r="T108" i="3"/>
  <c r="S108" i="3"/>
  <c r="P108" i="3"/>
  <c r="O108" i="3"/>
  <c r="N108" i="3"/>
  <c r="M108" i="3"/>
  <c r="L108" i="3"/>
  <c r="K108" i="3"/>
  <c r="J108" i="3"/>
  <c r="I108" i="3"/>
  <c r="H108" i="3"/>
  <c r="G108" i="3"/>
  <c r="F108" i="3"/>
  <c r="E108" i="3"/>
  <c r="D108" i="3"/>
  <c r="C108" i="3"/>
  <c r="Y107" i="3"/>
  <c r="X107" i="3"/>
  <c r="W107" i="3"/>
  <c r="V107" i="3"/>
  <c r="U107" i="3"/>
  <c r="T107" i="3"/>
  <c r="S107" i="3"/>
  <c r="P107" i="3"/>
  <c r="O107" i="3"/>
  <c r="N107" i="3"/>
  <c r="M107" i="3"/>
  <c r="L107" i="3"/>
  <c r="K107" i="3"/>
  <c r="J107" i="3"/>
  <c r="I107" i="3"/>
  <c r="H107" i="3"/>
  <c r="G107" i="3"/>
  <c r="F107" i="3"/>
  <c r="E107" i="3"/>
  <c r="D107" i="3"/>
  <c r="C107" i="3"/>
  <c r="Y106" i="3"/>
  <c r="X106" i="3"/>
  <c r="W106" i="3"/>
  <c r="V106" i="3"/>
  <c r="U106" i="3"/>
  <c r="T106" i="3"/>
  <c r="S106" i="3"/>
  <c r="P106" i="3"/>
  <c r="O106" i="3"/>
  <c r="N106" i="3"/>
  <c r="M106" i="3"/>
  <c r="L106" i="3"/>
  <c r="K106" i="3"/>
  <c r="J106" i="3"/>
  <c r="I106" i="3"/>
  <c r="H106" i="3"/>
  <c r="G106" i="3"/>
  <c r="F106" i="3"/>
  <c r="E106" i="3"/>
  <c r="D106" i="3"/>
  <c r="C106" i="3"/>
  <c r="Y105" i="3"/>
  <c r="X105" i="3"/>
  <c r="W105" i="3"/>
  <c r="V105" i="3"/>
  <c r="U105" i="3"/>
  <c r="T105" i="3"/>
  <c r="S105" i="3"/>
  <c r="P105" i="3"/>
  <c r="O105" i="3"/>
  <c r="N105" i="3"/>
  <c r="M105" i="3"/>
  <c r="L105" i="3"/>
  <c r="K105" i="3"/>
  <c r="J105" i="3"/>
  <c r="I105" i="3"/>
  <c r="H105" i="3"/>
  <c r="G105" i="3"/>
  <c r="F105" i="3"/>
  <c r="E105" i="3"/>
  <c r="D105" i="3"/>
  <c r="C105" i="3"/>
  <c r="B106" i="3"/>
  <c r="B107" i="3"/>
  <c r="B108" i="3"/>
  <c r="B109" i="3"/>
  <c r="B105" i="3"/>
  <c r="Y101" i="3"/>
  <c r="X101" i="3"/>
  <c r="W101" i="3"/>
  <c r="V101" i="3"/>
  <c r="U101" i="3"/>
  <c r="T101" i="3"/>
  <c r="S101" i="3"/>
  <c r="P101" i="3"/>
  <c r="O101" i="3"/>
  <c r="N101" i="3"/>
  <c r="M101" i="3"/>
  <c r="L101" i="3"/>
  <c r="K101" i="3"/>
  <c r="J101" i="3"/>
  <c r="I101" i="3"/>
  <c r="H101" i="3"/>
  <c r="G101" i="3"/>
  <c r="F101" i="3"/>
  <c r="E101" i="3"/>
  <c r="D101" i="3"/>
  <c r="C101" i="3"/>
  <c r="B101" i="3"/>
  <c r="Y100" i="3"/>
  <c r="X100" i="3"/>
  <c r="W100" i="3"/>
  <c r="V100" i="3"/>
  <c r="U100" i="3"/>
  <c r="T100" i="3"/>
  <c r="S100" i="3"/>
  <c r="P100" i="3"/>
  <c r="O100" i="3"/>
  <c r="N100" i="3"/>
  <c r="M100" i="3"/>
  <c r="L100" i="3"/>
  <c r="K100" i="3"/>
  <c r="J100" i="3"/>
  <c r="I100" i="3"/>
  <c r="H100" i="3"/>
  <c r="G100" i="3"/>
  <c r="F100" i="3"/>
  <c r="E100" i="3"/>
  <c r="D100" i="3"/>
  <c r="C100" i="3"/>
  <c r="B100" i="3"/>
  <c r="Y99" i="3"/>
  <c r="X99" i="3"/>
  <c r="W99" i="3"/>
  <c r="V99" i="3"/>
  <c r="U99" i="3"/>
  <c r="T99" i="3"/>
  <c r="S99" i="3"/>
  <c r="P99" i="3"/>
  <c r="O99" i="3"/>
  <c r="N99" i="3"/>
  <c r="M99" i="3"/>
  <c r="L99" i="3"/>
  <c r="K99" i="3"/>
  <c r="J99" i="3"/>
  <c r="I99" i="3"/>
  <c r="H99" i="3"/>
  <c r="G99" i="3"/>
  <c r="F99" i="3"/>
  <c r="E99" i="3"/>
  <c r="D99" i="3"/>
  <c r="C99" i="3"/>
  <c r="B99" i="3"/>
  <c r="Y98" i="3"/>
  <c r="X98" i="3"/>
  <c r="W98" i="3"/>
  <c r="V98" i="3"/>
  <c r="U98" i="3"/>
  <c r="T98" i="3"/>
  <c r="S98" i="3"/>
  <c r="P98" i="3"/>
  <c r="O98" i="3"/>
  <c r="N98" i="3"/>
  <c r="M98" i="3"/>
  <c r="L98" i="3"/>
  <c r="K98" i="3"/>
  <c r="J98" i="3"/>
  <c r="I98" i="3"/>
  <c r="H98" i="3"/>
  <c r="G98" i="3"/>
  <c r="F98" i="3"/>
  <c r="E98" i="3"/>
  <c r="D98" i="3"/>
  <c r="C98" i="3"/>
  <c r="B98" i="3"/>
  <c r="Y97" i="3"/>
  <c r="X97" i="3"/>
  <c r="W97" i="3"/>
  <c r="V97" i="3"/>
  <c r="U97" i="3"/>
  <c r="T97" i="3"/>
  <c r="S97" i="3"/>
  <c r="P97" i="3"/>
  <c r="O97" i="3"/>
  <c r="N97" i="3"/>
  <c r="M97" i="3"/>
  <c r="L97" i="3"/>
  <c r="K97" i="3"/>
  <c r="J97" i="3"/>
  <c r="I97" i="3"/>
  <c r="H97" i="3"/>
  <c r="G97" i="3"/>
  <c r="F97" i="3"/>
  <c r="E97" i="3"/>
  <c r="D97" i="3"/>
  <c r="C97" i="3"/>
  <c r="B97" i="3"/>
  <c r="Y96" i="3"/>
  <c r="X96" i="3"/>
  <c r="W96" i="3"/>
  <c r="V96" i="3"/>
  <c r="U96" i="3"/>
  <c r="T96" i="3"/>
  <c r="S96" i="3"/>
  <c r="P96" i="3"/>
  <c r="O96" i="3"/>
  <c r="N96" i="3"/>
  <c r="M96" i="3"/>
  <c r="L96" i="3"/>
  <c r="K96" i="3"/>
  <c r="J96" i="3"/>
  <c r="I96" i="3"/>
  <c r="H96" i="3"/>
  <c r="G96" i="3"/>
  <c r="F96" i="3"/>
  <c r="E96" i="3"/>
  <c r="D96" i="3"/>
  <c r="C96" i="3"/>
  <c r="B96" i="3"/>
  <c r="Y95" i="3"/>
  <c r="X95" i="3"/>
  <c r="W95" i="3"/>
  <c r="V95" i="3"/>
  <c r="U95" i="3"/>
  <c r="T95" i="3"/>
  <c r="S95" i="3"/>
  <c r="P95" i="3"/>
  <c r="O95" i="3"/>
  <c r="N95" i="3"/>
  <c r="M95" i="3"/>
  <c r="L95" i="3"/>
  <c r="K95" i="3"/>
  <c r="J95" i="3"/>
  <c r="I95" i="3"/>
  <c r="H95" i="3"/>
  <c r="G95" i="3"/>
  <c r="F95" i="3"/>
  <c r="E95" i="3"/>
  <c r="D95" i="3"/>
  <c r="C95" i="3"/>
  <c r="B95" i="3"/>
  <c r="Y94" i="3"/>
  <c r="X94" i="3"/>
  <c r="W94" i="3"/>
  <c r="V94" i="3"/>
  <c r="U94" i="3"/>
  <c r="T94" i="3"/>
  <c r="S94" i="3"/>
  <c r="P94" i="3"/>
  <c r="O94" i="3"/>
  <c r="N94" i="3"/>
  <c r="M94" i="3"/>
  <c r="L94" i="3"/>
  <c r="K94" i="3"/>
  <c r="J94" i="3"/>
  <c r="I94" i="3"/>
  <c r="H94" i="3"/>
  <c r="G94" i="3"/>
  <c r="F94" i="3"/>
  <c r="E94" i="3"/>
  <c r="D94" i="3"/>
  <c r="C94" i="3"/>
  <c r="B94" i="3"/>
  <c r="Y93" i="3"/>
  <c r="X93" i="3"/>
  <c r="W93" i="3"/>
  <c r="V93" i="3"/>
  <c r="U93" i="3"/>
  <c r="T93" i="3"/>
  <c r="S93" i="3"/>
  <c r="P93" i="3"/>
  <c r="O93" i="3"/>
  <c r="N93" i="3"/>
  <c r="M93" i="3"/>
  <c r="L93" i="3"/>
  <c r="K93" i="3"/>
  <c r="J93" i="3"/>
  <c r="I93" i="3"/>
  <c r="H93" i="3"/>
  <c r="G93" i="3"/>
  <c r="F93" i="3"/>
  <c r="E93" i="3"/>
  <c r="D93" i="3"/>
  <c r="C93" i="3"/>
  <c r="B93" i="3"/>
  <c r="Y92" i="3"/>
  <c r="X92" i="3"/>
  <c r="W92" i="3"/>
  <c r="V92" i="3"/>
  <c r="U92" i="3"/>
  <c r="T92" i="3"/>
  <c r="S92" i="3"/>
  <c r="P92" i="3"/>
  <c r="O92" i="3"/>
  <c r="N92" i="3"/>
  <c r="M92" i="3"/>
  <c r="L92" i="3"/>
  <c r="K92" i="3"/>
  <c r="J92" i="3"/>
  <c r="I92" i="3"/>
  <c r="H92" i="3"/>
  <c r="G92" i="3"/>
  <c r="F92" i="3"/>
  <c r="E92" i="3"/>
  <c r="D92" i="3"/>
  <c r="C92" i="3"/>
  <c r="B92" i="3"/>
  <c r="Y91" i="3"/>
  <c r="X91" i="3"/>
  <c r="W91" i="3"/>
  <c r="V91" i="3"/>
  <c r="U91" i="3"/>
  <c r="T91" i="3"/>
  <c r="S91" i="3"/>
  <c r="P91" i="3"/>
  <c r="O91" i="3"/>
  <c r="N91" i="3"/>
  <c r="M91" i="3"/>
  <c r="L91" i="3"/>
  <c r="K91" i="3"/>
  <c r="J91" i="3"/>
  <c r="I91" i="3"/>
  <c r="H91" i="3"/>
  <c r="G91" i="3"/>
  <c r="F91" i="3"/>
  <c r="E91" i="3"/>
  <c r="D91" i="3"/>
  <c r="C91" i="3"/>
  <c r="B91" i="3"/>
  <c r="Y90" i="3"/>
  <c r="X90" i="3"/>
  <c r="W90" i="3"/>
  <c r="V90" i="3"/>
  <c r="U90" i="3"/>
  <c r="T90" i="3"/>
  <c r="S90" i="3"/>
  <c r="P90" i="3"/>
  <c r="O90" i="3"/>
  <c r="N90" i="3"/>
  <c r="M90" i="3"/>
  <c r="L90" i="3"/>
  <c r="K90" i="3"/>
  <c r="J90" i="3"/>
  <c r="I90" i="3"/>
  <c r="H90" i="3"/>
  <c r="G90" i="3"/>
  <c r="F90" i="3"/>
  <c r="E90" i="3"/>
  <c r="D90" i="3"/>
  <c r="C90" i="3"/>
  <c r="B90" i="3"/>
  <c r="Y89" i="3"/>
  <c r="X89" i="3"/>
  <c r="W89" i="3"/>
  <c r="V89" i="3"/>
  <c r="U89" i="3"/>
  <c r="T89" i="3"/>
  <c r="S89" i="3"/>
  <c r="P89" i="3"/>
  <c r="O89" i="3"/>
  <c r="N89" i="3"/>
  <c r="M89" i="3"/>
  <c r="L89" i="3"/>
  <c r="K89" i="3"/>
  <c r="J89" i="3"/>
  <c r="I89" i="3"/>
  <c r="H89" i="3"/>
  <c r="G89" i="3"/>
  <c r="F89" i="3"/>
  <c r="E89" i="3"/>
  <c r="D89" i="3"/>
  <c r="C89" i="3"/>
  <c r="B89" i="3"/>
  <c r="Y88" i="3"/>
  <c r="X88" i="3"/>
  <c r="W88" i="3"/>
  <c r="V88" i="3"/>
  <c r="U88" i="3"/>
  <c r="T88" i="3"/>
  <c r="S88" i="3"/>
  <c r="P88" i="3"/>
  <c r="O88" i="3"/>
  <c r="N88" i="3"/>
  <c r="M88" i="3"/>
  <c r="L88" i="3"/>
  <c r="K88" i="3"/>
  <c r="J88" i="3"/>
  <c r="I88" i="3"/>
  <c r="H88" i="3"/>
  <c r="G88" i="3"/>
  <c r="F88" i="3"/>
  <c r="E88" i="3"/>
  <c r="D88" i="3"/>
  <c r="C88" i="3"/>
  <c r="B88" i="3"/>
  <c r="Y87" i="3"/>
  <c r="X87" i="3"/>
  <c r="W87" i="3"/>
  <c r="V87" i="3"/>
  <c r="U87" i="3"/>
  <c r="T87" i="3"/>
  <c r="S87" i="3"/>
  <c r="P87" i="3"/>
  <c r="O87" i="3"/>
  <c r="N87" i="3"/>
  <c r="M87" i="3"/>
  <c r="L87" i="3"/>
  <c r="K87" i="3"/>
  <c r="J87" i="3"/>
  <c r="I87" i="3"/>
  <c r="H87" i="3"/>
  <c r="G87" i="3"/>
  <c r="F87" i="3"/>
  <c r="E87" i="3"/>
  <c r="D87" i="3"/>
  <c r="C87" i="3"/>
  <c r="B87" i="3"/>
  <c r="Y86" i="3"/>
  <c r="X86" i="3"/>
  <c r="W86" i="3"/>
  <c r="V86" i="3"/>
  <c r="U86" i="3"/>
  <c r="T86" i="3"/>
  <c r="S86" i="3"/>
  <c r="P86" i="3"/>
  <c r="O86" i="3"/>
  <c r="N86" i="3"/>
  <c r="M86" i="3"/>
  <c r="L86" i="3"/>
  <c r="K86" i="3"/>
  <c r="J86" i="3"/>
  <c r="I86" i="3"/>
  <c r="H86" i="3"/>
  <c r="G86" i="3"/>
  <c r="F86" i="3"/>
  <c r="E86" i="3"/>
  <c r="D86" i="3"/>
  <c r="C86" i="3"/>
  <c r="B86" i="3"/>
  <c r="Y85" i="3"/>
  <c r="X85" i="3"/>
  <c r="W85" i="3"/>
  <c r="V85" i="3"/>
  <c r="U85" i="3"/>
  <c r="T85" i="3"/>
  <c r="S85" i="3"/>
  <c r="P85" i="3"/>
  <c r="O85" i="3"/>
  <c r="N85" i="3"/>
  <c r="M85" i="3"/>
  <c r="L85" i="3"/>
  <c r="K85" i="3"/>
  <c r="J85" i="3"/>
  <c r="I85" i="3"/>
  <c r="H85" i="3"/>
  <c r="G85" i="3"/>
  <c r="F85" i="3"/>
  <c r="E85" i="3"/>
  <c r="D85" i="3"/>
  <c r="C85" i="3"/>
  <c r="B85" i="3"/>
  <c r="Y84" i="3"/>
  <c r="X84" i="3"/>
  <c r="W84" i="3"/>
  <c r="V84" i="3"/>
  <c r="U84" i="3"/>
  <c r="T84" i="3"/>
  <c r="S84" i="3"/>
  <c r="P84" i="3"/>
  <c r="O84" i="3"/>
  <c r="N84" i="3"/>
  <c r="M84" i="3"/>
  <c r="L84" i="3"/>
  <c r="K84" i="3"/>
  <c r="J84" i="3"/>
  <c r="I84" i="3"/>
  <c r="H84" i="3"/>
  <c r="G84" i="3"/>
  <c r="F84" i="3"/>
  <c r="E84" i="3"/>
  <c r="D84" i="3"/>
  <c r="C84" i="3"/>
  <c r="B84" i="3"/>
  <c r="Y83" i="3"/>
  <c r="X83" i="3"/>
  <c r="W83" i="3"/>
  <c r="V83" i="3"/>
  <c r="U83" i="3"/>
  <c r="T83" i="3"/>
  <c r="S83" i="3"/>
  <c r="P83" i="3"/>
  <c r="O83" i="3"/>
  <c r="N83" i="3"/>
  <c r="M83" i="3"/>
  <c r="L83" i="3"/>
  <c r="K83" i="3"/>
  <c r="J83" i="3"/>
  <c r="I83" i="3"/>
  <c r="H83" i="3"/>
  <c r="G83" i="3"/>
  <c r="F83" i="3"/>
  <c r="E83" i="3"/>
  <c r="D83" i="3"/>
  <c r="C83" i="3"/>
  <c r="B83" i="3"/>
  <c r="Y82" i="3"/>
  <c r="X82" i="3"/>
  <c r="W82" i="3"/>
  <c r="V82" i="3"/>
  <c r="U82" i="3"/>
  <c r="T82" i="3"/>
  <c r="S82" i="3"/>
  <c r="P82" i="3"/>
  <c r="O82" i="3"/>
  <c r="N82" i="3"/>
  <c r="M82" i="3"/>
  <c r="L82" i="3"/>
  <c r="K82" i="3"/>
  <c r="J82" i="3"/>
  <c r="I82" i="3"/>
  <c r="H82" i="3"/>
  <c r="G82" i="3"/>
  <c r="F82" i="3"/>
  <c r="E82" i="3"/>
  <c r="D82" i="3"/>
  <c r="C82" i="3"/>
  <c r="B82" i="3"/>
  <c r="Y81" i="3"/>
  <c r="X81" i="3"/>
  <c r="W81" i="3"/>
  <c r="V81" i="3"/>
  <c r="U81" i="3"/>
  <c r="T81" i="3"/>
  <c r="S81" i="3"/>
  <c r="P81" i="3"/>
  <c r="O81" i="3"/>
  <c r="N81" i="3"/>
  <c r="M81" i="3"/>
  <c r="L81" i="3"/>
  <c r="K81" i="3"/>
  <c r="J81" i="3"/>
  <c r="I81" i="3"/>
  <c r="H81" i="3"/>
  <c r="G81" i="3"/>
  <c r="F81" i="3"/>
  <c r="E81" i="3"/>
  <c r="D81" i="3"/>
  <c r="C81" i="3"/>
  <c r="B81" i="3"/>
  <c r="Y80" i="3"/>
  <c r="X80" i="3"/>
  <c r="W80" i="3"/>
  <c r="V80" i="3"/>
  <c r="U80" i="3"/>
  <c r="T80" i="3"/>
  <c r="S80" i="3"/>
  <c r="P80" i="3"/>
  <c r="O80" i="3"/>
  <c r="N80" i="3"/>
  <c r="M80" i="3"/>
  <c r="L80" i="3"/>
  <c r="K80" i="3"/>
  <c r="J80" i="3"/>
  <c r="I80" i="3"/>
  <c r="H80" i="3"/>
  <c r="G80" i="3"/>
  <c r="F80" i="3"/>
  <c r="E80" i="3"/>
  <c r="D80" i="3"/>
  <c r="C80" i="3"/>
  <c r="B80" i="3"/>
  <c r="Y79" i="3"/>
  <c r="X79" i="3"/>
  <c r="W79" i="3"/>
  <c r="V79" i="3"/>
  <c r="U79" i="3"/>
  <c r="T79" i="3"/>
  <c r="S79" i="3"/>
  <c r="P79" i="3"/>
  <c r="O79" i="3"/>
  <c r="N79" i="3"/>
  <c r="M79" i="3"/>
  <c r="L79" i="3"/>
  <c r="K79" i="3"/>
  <c r="J79" i="3"/>
  <c r="I79" i="3"/>
  <c r="H79" i="3"/>
  <c r="G79" i="3"/>
  <c r="F79" i="3"/>
  <c r="E79" i="3"/>
  <c r="D79" i="3"/>
  <c r="C79" i="3"/>
  <c r="B79" i="3"/>
  <c r="Y78" i="3"/>
  <c r="X78" i="3"/>
  <c r="W78" i="3"/>
  <c r="V78" i="3"/>
  <c r="U78" i="3"/>
  <c r="T78" i="3"/>
  <c r="S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B78" i="3"/>
  <c r="Y77" i="3"/>
  <c r="X77" i="3"/>
  <c r="W77" i="3"/>
  <c r="V77" i="3"/>
  <c r="U77" i="3"/>
  <c r="T77" i="3"/>
  <c r="S77" i="3"/>
  <c r="P77" i="3"/>
  <c r="O77" i="3"/>
  <c r="N77" i="3"/>
  <c r="M77" i="3"/>
  <c r="L77" i="3"/>
  <c r="K77" i="3"/>
  <c r="J77" i="3"/>
  <c r="I77" i="3"/>
  <c r="H77" i="3"/>
  <c r="G77" i="3"/>
  <c r="F77" i="3"/>
  <c r="E77" i="3"/>
  <c r="D77" i="3"/>
  <c r="C77" i="3"/>
  <c r="B77" i="3"/>
  <c r="Y76" i="3"/>
  <c r="X76" i="3"/>
  <c r="W76" i="3"/>
  <c r="V76" i="3"/>
  <c r="U76" i="3"/>
  <c r="T76" i="3"/>
  <c r="S76" i="3"/>
  <c r="P76" i="3"/>
  <c r="O76" i="3"/>
  <c r="N76" i="3"/>
  <c r="M76" i="3"/>
  <c r="L76" i="3"/>
  <c r="K76" i="3"/>
  <c r="J76" i="3"/>
  <c r="I76" i="3"/>
  <c r="H76" i="3"/>
  <c r="G76" i="3"/>
  <c r="F76" i="3"/>
  <c r="E76" i="3"/>
  <c r="D76" i="3"/>
  <c r="C76" i="3"/>
  <c r="Y75" i="3"/>
  <c r="X75" i="3"/>
  <c r="W75" i="3"/>
  <c r="V75" i="3"/>
  <c r="U75" i="3"/>
  <c r="T75" i="3"/>
  <c r="S75" i="3"/>
  <c r="P75" i="3"/>
  <c r="O75" i="3"/>
  <c r="N75" i="3"/>
  <c r="M75" i="3"/>
  <c r="L75" i="3"/>
  <c r="K75" i="3"/>
  <c r="J75" i="3"/>
  <c r="I75" i="3"/>
  <c r="H75" i="3"/>
  <c r="G75" i="3"/>
  <c r="F75" i="3"/>
  <c r="E75" i="3"/>
  <c r="D75" i="3"/>
  <c r="C75" i="3"/>
  <c r="Y74" i="3"/>
  <c r="X74" i="3"/>
  <c r="W74" i="3"/>
  <c r="V74" i="3"/>
  <c r="U74" i="3"/>
  <c r="T74" i="3"/>
  <c r="S74" i="3"/>
  <c r="P74" i="3"/>
  <c r="O74" i="3"/>
  <c r="N74" i="3"/>
  <c r="M74" i="3"/>
  <c r="L74" i="3"/>
  <c r="K74" i="3"/>
  <c r="J74" i="3"/>
  <c r="I74" i="3"/>
  <c r="H74" i="3"/>
  <c r="G74" i="3"/>
  <c r="F74" i="3"/>
  <c r="E74" i="3"/>
  <c r="D74" i="3"/>
  <c r="C74" i="3"/>
  <c r="Y73" i="3"/>
  <c r="X73" i="3"/>
  <c r="W73" i="3"/>
  <c r="V73" i="3"/>
  <c r="U73" i="3"/>
  <c r="T73" i="3"/>
  <c r="S73" i="3"/>
  <c r="P73" i="3"/>
  <c r="O73" i="3"/>
  <c r="N73" i="3"/>
  <c r="M73" i="3"/>
  <c r="L73" i="3"/>
  <c r="K73" i="3"/>
  <c r="J73" i="3"/>
  <c r="I73" i="3"/>
  <c r="H73" i="3"/>
  <c r="G73" i="3"/>
  <c r="F73" i="3"/>
  <c r="E73" i="3"/>
  <c r="D73" i="3"/>
  <c r="C73" i="3"/>
  <c r="Y72" i="3"/>
  <c r="X72" i="3"/>
  <c r="W72" i="3"/>
  <c r="V72" i="3"/>
  <c r="U72" i="3"/>
  <c r="T72" i="3"/>
  <c r="S72" i="3"/>
  <c r="P72" i="3"/>
  <c r="O72" i="3"/>
  <c r="N72" i="3"/>
  <c r="M72" i="3"/>
  <c r="L72" i="3"/>
  <c r="K72" i="3"/>
  <c r="J72" i="3"/>
  <c r="I72" i="3"/>
  <c r="H72" i="3"/>
  <c r="G72" i="3"/>
  <c r="F72" i="3"/>
  <c r="E72" i="3"/>
  <c r="D72" i="3"/>
  <c r="C72" i="3"/>
  <c r="B76" i="3"/>
  <c r="B75" i="3"/>
  <c r="B74" i="3"/>
  <c r="B73" i="3"/>
  <c r="B72" i="3"/>
  <c r="Y365" i="3" l="1"/>
  <c r="X365" i="3"/>
  <c r="W365" i="3"/>
  <c r="V365" i="3"/>
  <c r="U365" i="3"/>
  <c r="T365" i="3"/>
  <c r="S365" i="3"/>
  <c r="P365" i="3"/>
  <c r="O365" i="3"/>
  <c r="N365" i="3"/>
  <c r="M365" i="3"/>
  <c r="L365" i="3"/>
  <c r="K365" i="3"/>
  <c r="J365" i="3"/>
  <c r="I365" i="3"/>
  <c r="H365" i="3"/>
  <c r="G365" i="3"/>
  <c r="F365" i="3"/>
  <c r="E365" i="3"/>
  <c r="D365" i="3"/>
  <c r="C365" i="3"/>
  <c r="B365" i="3"/>
  <c r="Y364" i="3"/>
  <c r="X364" i="3"/>
  <c r="W364" i="3"/>
  <c r="V364" i="3"/>
  <c r="U364" i="3"/>
  <c r="T364" i="3"/>
  <c r="S364" i="3"/>
  <c r="P364" i="3"/>
  <c r="O364" i="3"/>
  <c r="N364" i="3"/>
  <c r="M364" i="3"/>
  <c r="L364" i="3"/>
  <c r="K364" i="3"/>
  <c r="J364" i="3"/>
  <c r="I364" i="3"/>
  <c r="H364" i="3"/>
  <c r="G364" i="3"/>
  <c r="F364" i="3"/>
  <c r="E364" i="3"/>
  <c r="D364" i="3"/>
  <c r="C364" i="3"/>
  <c r="B364" i="3"/>
  <c r="Y363" i="3"/>
  <c r="X363" i="3"/>
  <c r="W363" i="3"/>
  <c r="V363" i="3"/>
  <c r="U363" i="3"/>
  <c r="T363" i="3"/>
  <c r="S363" i="3"/>
  <c r="P363" i="3"/>
  <c r="O363" i="3"/>
  <c r="N363" i="3"/>
  <c r="M363" i="3"/>
  <c r="L363" i="3"/>
  <c r="K363" i="3"/>
  <c r="J363" i="3"/>
  <c r="I363" i="3"/>
  <c r="H363" i="3"/>
  <c r="G363" i="3"/>
  <c r="F363" i="3"/>
  <c r="E363" i="3"/>
  <c r="D363" i="3"/>
  <c r="C363" i="3"/>
  <c r="B363" i="3"/>
  <c r="Y362" i="3"/>
  <c r="X362" i="3"/>
  <c r="W362" i="3"/>
  <c r="V362" i="3"/>
  <c r="U362" i="3"/>
  <c r="T362" i="3"/>
  <c r="S362" i="3"/>
  <c r="P362" i="3"/>
  <c r="O362" i="3"/>
  <c r="N362" i="3"/>
  <c r="M362" i="3"/>
  <c r="L362" i="3"/>
  <c r="K362" i="3"/>
  <c r="J362" i="3"/>
  <c r="I362" i="3"/>
  <c r="H362" i="3"/>
  <c r="G362" i="3"/>
  <c r="F362" i="3"/>
  <c r="E362" i="3"/>
  <c r="D362" i="3"/>
  <c r="C362" i="3"/>
  <c r="B362" i="3"/>
  <c r="Y361" i="3"/>
  <c r="X361" i="3"/>
  <c r="W361" i="3"/>
  <c r="V361" i="3"/>
  <c r="U361" i="3"/>
  <c r="T361" i="3"/>
  <c r="S361" i="3"/>
  <c r="P361" i="3"/>
  <c r="O361" i="3"/>
  <c r="N361" i="3"/>
  <c r="M361" i="3"/>
  <c r="L361" i="3"/>
  <c r="K361" i="3"/>
  <c r="J361" i="3"/>
  <c r="I361" i="3"/>
  <c r="H361" i="3"/>
  <c r="G361" i="3"/>
  <c r="F361" i="3"/>
  <c r="E361" i="3"/>
  <c r="D361" i="3"/>
  <c r="C361" i="3"/>
  <c r="B361" i="3"/>
  <c r="Y360" i="3"/>
  <c r="X360" i="3"/>
  <c r="W360" i="3"/>
  <c r="V360" i="3"/>
  <c r="U360" i="3"/>
  <c r="T360" i="3"/>
  <c r="S360" i="3"/>
  <c r="P360" i="3"/>
  <c r="O360" i="3"/>
  <c r="N360" i="3"/>
  <c r="M360" i="3"/>
  <c r="L360" i="3"/>
  <c r="K360" i="3"/>
  <c r="J360" i="3"/>
  <c r="I360" i="3"/>
  <c r="H360" i="3"/>
  <c r="G360" i="3"/>
  <c r="F360" i="3"/>
  <c r="E360" i="3"/>
  <c r="D360" i="3"/>
  <c r="C360" i="3"/>
  <c r="B360" i="3"/>
  <c r="Y359" i="3"/>
  <c r="X359" i="3"/>
  <c r="W359" i="3"/>
  <c r="V359" i="3"/>
  <c r="U359" i="3"/>
  <c r="T359" i="3"/>
  <c r="S359" i="3"/>
  <c r="P359" i="3"/>
  <c r="O359" i="3"/>
  <c r="N359" i="3"/>
  <c r="M359" i="3"/>
  <c r="L359" i="3"/>
  <c r="K359" i="3"/>
  <c r="J359" i="3"/>
  <c r="I359" i="3"/>
  <c r="H359" i="3"/>
  <c r="G359" i="3"/>
  <c r="F359" i="3"/>
  <c r="E359" i="3"/>
  <c r="D359" i="3"/>
  <c r="C359" i="3"/>
  <c r="B359" i="3"/>
  <c r="Y358" i="3"/>
  <c r="X358" i="3"/>
  <c r="W358" i="3"/>
  <c r="V358" i="3"/>
  <c r="U358" i="3"/>
  <c r="T358" i="3"/>
  <c r="S358" i="3"/>
  <c r="P358" i="3"/>
  <c r="O358" i="3"/>
  <c r="N358" i="3"/>
  <c r="M358" i="3"/>
  <c r="L358" i="3"/>
  <c r="K358" i="3"/>
  <c r="J358" i="3"/>
  <c r="I358" i="3"/>
  <c r="H358" i="3"/>
  <c r="G358" i="3"/>
  <c r="F358" i="3"/>
  <c r="E358" i="3"/>
  <c r="D358" i="3"/>
  <c r="C358" i="3"/>
  <c r="B358" i="3"/>
  <c r="Y357" i="3"/>
  <c r="X357" i="3"/>
  <c r="W357" i="3"/>
  <c r="V357" i="3"/>
  <c r="U357" i="3"/>
  <c r="T357" i="3"/>
  <c r="S357" i="3"/>
  <c r="P357" i="3"/>
  <c r="O357" i="3"/>
  <c r="N357" i="3"/>
  <c r="M357" i="3"/>
  <c r="L357" i="3"/>
  <c r="K357" i="3"/>
  <c r="J357" i="3"/>
  <c r="I357" i="3"/>
  <c r="H357" i="3"/>
  <c r="G357" i="3"/>
  <c r="F357" i="3"/>
  <c r="E357" i="3"/>
  <c r="D357" i="3"/>
  <c r="C357" i="3"/>
  <c r="B357" i="3"/>
  <c r="Y356" i="3"/>
  <c r="X356" i="3"/>
  <c r="W356" i="3"/>
  <c r="V356" i="3"/>
  <c r="U356" i="3"/>
  <c r="T356" i="3"/>
  <c r="S356" i="3"/>
  <c r="P356" i="3"/>
  <c r="O356" i="3"/>
  <c r="N356" i="3"/>
  <c r="M356" i="3"/>
  <c r="L356" i="3"/>
  <c r="K356" i="3"/>
  <c r="J356" i="3"/>
  <c r="I356" i="3"/>
  <c r="H356" i="3"/>
  <c r="G356" i="3"/>
  <c r="F356" i="3"/>
  <c r="E356" i="3"/>
  <c r="D356" i="3"/>
  <c r="C356" i="3"/>
  <c r="B356" i="3"/>
  <c r="Y355" i="3"/>
  <c r="X355" i="3"/>
  <c r="W355" i="3"/>
  <c r="V355" i="3"/>
  <c r="U355" i="3"/>
  <c r="T355" i="3"/>
  <c r="S355" i="3"/>
  <c r="P355" i="3"/>
  <c r="O355" i="3"/>
  <c r="N355" i="3"/>
  <c r="M355" i="3"/>
  <c r="L355" i="3"/>
  <c r="K355" i="3"/>
  <c r="J355" i="3"/>
  <c r="I355" i="3"/>
  <c r="H355" i="3"/>
  <c r="G355" i="3"/>
  <c r="F355" i="3"/>
  <c r="E355" i="3"/>
  <c r="D355" i="3"/>
  <c r="C355" i="3"/>
  <c r="B355" i="3"/>
  <c r="Y354" i="3"/>
  <c r="X354" i="3"/>
  <c r="W354" i="3"/>
  <c r="V354" i="3"/>
  <c r="U354" i="3"/>
  <c r="T354" i="3"/>
  <c r="S354" i="3"/>
  <c r="P354" i="3"/>
  <c r="O354" i="3"/>
  <c r="N354" i="3"/>
  <c r="M354" i="3"/>
  <c r="L354" i="3"/>
  <c r="K354" i="3"/>
  <c r="J354" i="3"/>
  <c r="I354" i="3"/>
  <c r="H354" i="3"/>
  <c r="G354" i="3"/>
  <c r="F354" i="3"/>
  <c r="E354" i="3"/>
  <c r="D354" i="3"/>
  <c r="C354" i="3"/>
  <c r="B354" i="3"/>
  <c r="Y353" i="3"/>
  <c r="X353" i="3"/>
  <c r="W353" i="3"/>
  <c r="V353" i="3"/>
  <c r="U353" i="3"/>
  <c r="T353" i="3"/>
  <c r="S353" i="3"/>
  <c r="P353" i="3"/>
  <c r="O353" i="3"/>
  <c r="N353" i="3"/>
  <c r="M353" i="3"/>
  <c r="L353" i="3"/>
  <c r="K353" i="3"/>
  <c r="J353" i="3"/>
  <c r="I353" i="3"/>
  <c r="H353" i="3"/>
  <c r="G353" i="3"/>
  <c r="F353" i="3"/>
  <c r="E353" i="3"/>
  <c r="D353" i="3"/>
  <c r="C353" i="3"/>
  <c r="B353" i="3"/>
  <c r="Y352" i="3"/>
  <c r="X352" i="3"/>
  <c r="W352" i="3"/>
  <c r="V352" i="3"/>
  <c r="U352" i="3"/>
  <c r="T352" i="3"/>
  <c r="S352" i="3"/>
  <c r="P352" i="3"/>
  <c r="O352" i="3"/>
  <c r="N352" i="3"/>
  <c r="M352" i="3"/>
  <c r="L352" i="3"/>
  <c r="K352" i="3"/>
  <c r="J352" i="3"/>
  <c r="I352" i="3"/>
  <c r="H352" i="3"/>
  <c r="G352" i="3"/>
  <c r="F352" i="3"/>
  <c r="E352" i="3"/>
  <c r="D352" i="3"/>
  <c r="C352" i="3"/>
  <c r="B352" i="3"/>
  <c r="Y351" i="3"/>
  <c r="X351" i="3"/>
  <c r="W351" i="3"/>
  <c r="V351" i="3"/>
  <c r="U351" i="3"/>
  <c r="T351" i="3"/>
  <c r="S351" i="3"/>
  <c r="P351" i="3"/>
  <c r="O351" i="3"/>
  <c r="N351" i="3"/>
  <c r="M351" i="3"/>
  <c r="L351" i="3"/>
  <c r="K351" i="3"/>
  <c r="J351" i="3"/>
  <c r="I351" i="3"/>
  <c r="H351" i="3"/>
  <c r="G351" i="3"/>
  <c r="F351" i="3"/>
  <c r="E351" i="3"/>
  <c r="D351" i="3"/>
  <c r="C351" i="3"/>
  <c r="B351" i="3"/>
  <c r="Y350" i="3"/>
  <c r="X350" i="3"/>
  <c r="W350" i="3"/>
  <c r="V350" i="3"/>
  <c r="U350" i="3"/>
  <c r="T350" i="3"/>
  <c r="S350" i="3"/>
  <c r="P350" i="3"/>
  <c r="O350" i="3"/>
  <c r="N350" i="3"/>
  <c r="M350" i="3"/>
  <c r="L350" i="3"/>
  <c r="K350" i="3"/>
  <c r="J350" i="3"/>
  <c r="I350" i="3"/>
  <c r="H350" i="3"/>
  <c r="G350" i="3"/>
  <c r="F350" i="3"/>
  <c r="E350" i="3"/>
  <c r="D350" i="3"/>
  <c r="C350" i="3"/>
  <c r="B350" i="3"/>
  <c r="Y349" i="3"/>
  <c r="X349" i="3"/>
  <c r="W349" i="3"/>
  <c r="V349" i="3"/>
  <c r="U349" i="3"/>
  <c r="T349" i="3"/>
  <c r="S349" i="3"/>
  <c r="P349" i="3"/>
  <c r="O349" i="3"/>
  <c r="N349" i="3"/>
  <c r="M349" i="3"/>
  <c r="L349" i="3"/>
  <c r="K349" i="3"/>
  <c r="J349" i="3"/>
  <c r="I349" i="3"/>
  <c r="H349" i="3"/>
  <c r="G349" i="3"/>
  <c r="F349" i="3"/>
  <c r="E349" i="3"/>
  <c r="D349" i="3"/>
  <c r="C349" i="3"/>
  <c r="B349" i="3"/>
  <c r="Y348" i="3"/>
  <c r="X348" i="3"/>
  <c r="W348" i="3"/>
  <c r="V348" i="3"/>
  <c r="U348" i="3"/>
  <c r="T348" i="3"/>
  <c r="S348" i="3"/>
  <c r="P348" i="3"/>
  <c r="O348" i="3"/>
  <c r="N348" i="3"/>
  <c r="M348" i="3"/>
  <c r="L348" i="3"/>
  <c r="K348" i="3"/>
  <c r="J348" i="3"/>
  <c r="I348" i="3"/>
  <c r="H348" i="3"/>
  <c r="G348" i="3"/>
  <c r="F348" i="3"/>
  <c r="E348" i="3"/>
  <c r="D348" i="3"/>
  <c r="C348" i="3"/>
  <c r="B348" i="3"/>
  <c r="Y347" i="3"/>
  <c r="X347" i="3"/>
  <c r="W347" i="3"/>
  <c r="V347" i="3"/>
  <c r="U347" i="3"/>
  <c r="T347" i="3"/>
  <c r="S347" i="3"/>
  <c r="P347" i="3"/>
  <c r="O347" i="3"/>
  <c r="N347" i="3"/>
  <c r="M347" i="3"/>
  <c r="L347" i="3"/>
  <c r="K347" i="3"/>
  <c r="J347" i="3"/>
  <c r="I347" i="3"/>
  <c r="H347" i="3"/>
  <c r="G347" i="3"/>
  <c r="F347" i="3"/>
  <c r="E347" i="3"/>
  <c r="D347" i="3"/>
  <c r="C347" i="3"/>
  <c r="B347" i="3"/>
  <c r="Y346" i="3"/>
  <c r="X346" i="3"/>
  <c r="W346" i="3"/>
  <c r="V346" i="3"/>
  <c r="U346" i="3"/>
  <c r="T346" i="3"/>
  <c r="S346" i="3"/>
  <c r="P346" i="3"/>
  <c r="O346" i="3"/>
  <c r="N346" i="3"/>
  <c r="M346" i="3"/>
  <c r="L346" i="3"/>
  <c r="K346" i="3"/>
  <c r="J346" i="3"/>
  <c r="I346" i="3"/>
  <c r="H346" i="3"/>
  <c r="G346" i="3"/>
  <c r="F346" i="3"/>
  <c r="E346" i="3"/>
  <c r="D346" i="3"/>
  <c r="C346" i="3"/>
  <c r="B346" i="3"/>
  <c r="Y345" i="3"/>
  <c r="X345" i="3"/>
  <c r="W345" i="3"/>
  <c r="V345" i="3"/>
  <c r="U345" i="3"/>
  <c r="T345" i="3"/>
  <c r="S345" i="3"/>
  <c r="P345" i="3"/>
  <c r="O345" i="3"/>
  <c r="N345" i="3"/>
  <c r="M345" i="3"/>
  <c r="L345" i="3"/>
  <c r="K345" i="3"/>
  <c r="J345" i="3"/>
  <c r="I345" i="3"/>
  <c r="H345" i="3"/>
  <c r="G345" i="3"/>
  <c r="F345" i="3"/>
  <c r="E345" i="3"/>
  <c r="D345" i="3"/>
  <c r="C345" i="3"/>
  <c r="B345" i="3"/>
  <c r="Y344" i="3"/>
  <c r="X344" i="3"/>
  <c r="W344" i="3"/>
  <c r="V344" i="3"/>
  <c r="U344" i="3"/>
  <c r="T344" i="3"/>
  <c r="S344" i="3"/>
  <c r="P344" i="3"/>
  <c r="O344" i="3"/>
  <c r="N344" i="3"/>
  <c r="M344" i="3"/>
  <c r="L344" i="3"/>
  <c r="K344" i="3"/>
  <c r="J344" i="3"/>
  <c r="I344" i="3"/>
  <c r="H344" i="3"/>
  <c r="G344" i="3"/>
  <c r="F344" i="3"/>
  <c r="E344" i="3"/>
  <c r="D344" i="3"/>
  <c r="C344" i="3"/>
  <c r="B344" i="3"/>
  <c r="Y343" i="3"/>
  <c r="X343" i="3"/>
  <c r="W343" i="3"/>
  <c r="V343" i="3"/>
  <c r="U343" i="3"/>
  <c r="T343" i="3"/>
  <c r="S343" i="3"/>
  <c r="P343" i="3"/>
  <c r="O343" i="3"/>
  <c r="N343" i="3"/>
  <c r="M343" i="3"/>
  <c r="L343" i="3"/>
  <c r="K343" i="3"/>
  <c r="J343" i="3"/>
  <c r="I343" i="3"/>
  <c r="H343" i="3"/>
  <c r="G343" i="3"/>
  <c r="F343" i="3"/>
  <c r="E343" i="3"/>
  <c r="D343" i="3"/>
  <c r="C343" i="3"/>
  <c r="B343" i="3"/>
  <c r="Y342" i="3"/>
  <c r="X342" i="3"/>
  <c r="W342" i="3"/>
  <c r="V342" i="3"/>
  <c r="U342" i="3"/>
  <c r="T342" i="3"/>
  <c r="S342" i="3"/>
  <c r="P342" i="3"/>
  <c r="O342" i="3"/>
  <c r="N342" i="3"/>
  <c r="M342" i="3"/>
  <c r="L342" i="3"/>
  <c r="K342" i="3"/>
  <c r="J342" i="3"/>
  <c r="I342" i="3"/>
  <c r="H342" i="3"/>
  <c r="G342" i="3"/>
  <c r="F342" i="3"/>
  <c r="E342" i="3"/>
  <c r="D342" i="3"/>
  <c r="C342" i="3"/>
  <c r="B342" i="3"/>
  <c r="Y341" i="3"/>
  <c r="X341" i="3"/>
  <c r="W341" i="3"/>
  <c r="V341" i="3"/>
  <c r="U341" i="3"/>
  <c r="T341" i="3"/>
  <c r="S341" i="3"/>
  <c r="P341" i="3"/>
  <c r="O341" i="3"/>
  <c r="N341" i="3"/>
  <c r="M341" i="3"/>
  <c r="L341" i="3"/>
  <c r="K341" i="3"/>
  <c r="J341" i="3"/>
  <c r="I341" i="3"/>
  <c r="H341" i="3"/>
  <c r="G341" i="3"/>
  <c r="F341" i="3"/>
  <c r="E341" i="3"/>
  <c r="D341" i="3"/>
  <c r="C341" i="3"/>
  <c r="B341" i="3"/>
  <c r="Y340" i="3"/>
  <c r="X340" i="3"/>
  <c r="W340" i="3"/>
  <c r="V340" i="3"/>
  <c r="U340" i="3"/>
  <c r="T340" i="3"/>
  <c r="S340" i="3"/>
  <c r="P340" i="3"/>
  <c r="O340" i="3"/>
  <c r="N340" i="3"/>
  <c r="M340" i="3"/>
  <c r="L340" i="3"/>
  <c r="K340" i="3"/>
  <c r="J340" i="3"/>
  <c r="I340" i="3"/>
  <c r="H340" i="3"/>
  <c r="G340" i="3"/>
  <c r="F340" i="3"/>
  <c r="E340" i="3"/>
  <c r="D340" i="3"/>
  <c r="C340" i="3"/>
  <c r="Y339" i="3"/>
  <c r="X339" i="3"/>
  <c r="W339" i="3"/>
  <c r="V339" i="3"/>
  <c r="U339" i="3"/>
  <c r="T339" i="3"/>
  <c r="S339" i="3"/>
  <c r="P339" i="3"/>
  <c r="O339" i="3"/>
  <c r="N339" i="3"/>
  <c r="M339" i="3"/>
  <c r="L339" i="3"/>
  <c r="K339" i="3"/>
  <c r="J339" i="3"/>
  <c r="I339" i="3"/>
  <c r="H339" i="3"/>
  <c r="G339" i="3"/>
  <c r="F339" i="3"/>
  <c r="E339" i="3"/>
  <c r="D339" i="3"/>
  <c r="C339" i="3"/>
  <c r="Y338" i="3"/>
  <c r="X338" i="3"/>
  <c r="W338" i="3"/>
  <c r="V338" i="3"/>
  <c r="U338" i="3"/>
  <c r="T338" i="3"/>
  <c r="S338" i="3"/>
  <c r="P338" i="3"/>
  <c r="O338" i="3"/>
  <c r="N338" i="3"/>
  <c r="M338" i="3"/>
  <c r="L338" i="3"/>
  <c r="K338" i="3"/>
  <c r="J338" i="3"/>
  <c r="I338" i="3"/>
  <c r="H338" i="3"/>
  <c r="G338" i="3"/>
  <c r="F338" i="3"/>
  <c r="E338" i="3"/>
  <c r="D338" i="3"/>
  <c r="C338" i="3"/>
  <c r="Y337" i="3"/>
  <c r="X337" i="3"/>
  <c r="W337" i="3"/>
  <c r="V337" i="3"/>
  <c r="U337" i="3"/>
  <c r="T337" i="3"/>
  <c r="S337" i="3"/>
  <c r="P337" i="3"/>
  <c r="O337" i="3"/>
  <c r="N337" i="3"/>
  <c r="M337" i="3"/>
  <c r="L337" i="3"/>
  <c r="K337" i="3"/>
  <c r="J337" i="3"/>
  <c r="I337" i="3"/>
  <c r="H337" i="3"/>
  <c r="G337" i="3"/>
  <c r="F337" i="3"/>
  <c r="E337" i="3"/>
  <c r="D337" i="3"/>
  <c r="C337" i="3"/>
  <c r="Y336" i="3"/>
  <c r="X336" i="3"/>
  <c r="W336" i="3"/>
  <c r="V336" i="3"/>
  <c r="U336" i="3"/>
  <c r="T336" i="3"/>
  <c r="S336" i="3"/>
  <c r="P336" i="3"/>
  <c r="O336" i="3"/>
  <c r="N336" i="3"/>
  <c r="M336" i="3"/>
  <c r="L336" i="3"/>
  <c r="K336" i="3"/>
  <c r="J336" i="3"/>
  <c r="I336" i="3"/>
  <c r="H336" i="3"/>
  <c r="G336" i="3"/>
  <c r="F336" i="3"/>
  <c r="E336" i="3"/>
  <c r="D336" i="3"/>
  <c r="C336" i="3"/>
  <c r="Y299" i="3"/>
  <c r="X299" i="3"/>
  <c r="W299" i="3"/>
  <c r="V299" i="3"/>
  <c r="U299" i="3"/>
  <c r="T299" i="3"/>
  <c r="S299" i="3"/>
  <c r="P299" i="3"/>
  <c r="O299" i="3"/>
  <c r="N299" i="3"/>
  <c r="M299" i="3"/>
  <c r="L299" i="3"/>
  <c r="K299" i="3"/>
  <c r="J299" i="3"/>
  <c r="I299" i="3"/>
  <c r="H299" i="3"/>
  <c r="G299" i="3"/>
  <c r="F299" i="3"/>
  <c r="E299" i="3"/>
  <c r="D299" i="3"/>
  <c r="C299" i="3"/>
  <c r="B299" i="3"/>
  <c r="Y298" i="3"/>
  <c r="X298" i="3"/>
  <c r="W298" i="3"/>
  <c r="V298" i="3"/>
  <c r="U298" i="3"/>
  <c r="T298" i="3"/>
  <c r="S298" i="3"/>
  <c r="P298" i="3"/>
  <c r="O298" i="3"/>
  <c r="N298" i="3"/>
  <c r="M298" i="3"/>
  <c r="L298" i="3"/>
  <c r="K298" i="3"/>
  <c r="J298" i="3"/>
  <c r="I298" i="3"/>
  <c r="H298" i="3"/>
  <c r="G298" i="3"/>
  <c r="F298" i="3"/>
  <c r="E298" i="3"/>
  <c r="D298" i="3"/>
  <c r="C298" i="3"/>
  <c r="B298" i="3"/>
  <c r="Y297" i="3"/>
  <c r="X297" i="3"/>
  <c r="W297" i="3"/>
  <c r="V297" i="3"/>
  <c r="U297" i="3"/>
  <c r="T297" i="3"/>
  <c r="S297" i="3"/>
  <c r="P297" i="3"/>
  <c r="O297" i="3"/>
  <c r="N297" i="3"/>
  <c r="M297" i="3"/>
  <c r="L297" i="3"/>
  <c r="K297" i="3"/>
  <c r="J297" i="3"/>
  <c r="I297" i="3"/>
  <c r="H297" i="3"/>
  <c r="G297" i="3"/>
  <c r="F297" i="3"/>
  <c r="E297" i="3"/>
  <c r="D297" i="3"/>
  <c r="C297" i="3"/>
  <c r="B297" i="3"/>
  <c r="Y296" i="3"/>
  <c r="X296" i="3"/>
  <c r="W296" i="3"/>
  <c r="V296" i="3"/>
  <c r="U296" i="3"/>
  <c r="T296" i="3"/>
  <c r="S296" i="3"/>
  <c r="P296" i="3"/>
  <c r="O296" i="3"/>
  <c r="N296" i="3"/>
  <c r="M296" i="3"/>
  <c r="L296" i="3"/>
  <c r="K296" i="3"/>
  <c r="J296" i="3"/>
  <c r="I296" i="3"/>
  <c r="H296" i="3"/>
  <c r="G296" i="3"/>
  <c r="F296" i="3"/>
  <c r="E296" i="3"/>
  <c r="D296" i="3"/>
  <c r="C296" i="3"/>
  <c r="B296" i="3"/>
  <c r="Y295" i="3"/>
  <c r="X295" i="3"/>
  <c r="W295" i="3"/>
  <c r="V295" i="3"/>
  <c r="U295" i="3"/>
  <c r="T295" i="3"/>
  <c r="S295" i="3"/>
  <c r="P295" i="3"/>
  <c r="O295" i="3"/>
  <c r="N295" i="3"/>
  <c r="M295" i="3"/>
  <c r="L295" i="3"/>
  <c r="K295" i="3"/>
  <c r="J295" i="3"/>
  <c r="I295" i="3"/>
  <c r="H295" i="3"/>
  <c r="G295" i="3"/>
  <c r="F295" i="3"/>
  <c r="E295" i="3"/>
  <c r="D295" i="3"/>
  <c r="C295" i="3"/>
  <c r="B295" i="3"/>
  <c r="Y294" i="3"/>
  <c r="X294" i="3"/>
  <c r="W294" i="3"/>
  <c r="V294" i="3"/>
  <c r="U294" i="3"/>
  <c r="T294" i="3"/>
  <c r="S294" i="3"/>
  <c r="P294" i="3"/>
  <c r="O294" i="3"/>
  <c r="N294" i="3"/>
  <c r="M294" i="3"/>
  <c r="L294" i="3"/>
  <c r="K294" i="3"/>
  <c r="J294" i="3"/>
  <c r="I294" i="3"/>
  <c r="H294" i="3"/>
  <c r="G294" i="3"/>
  <c r="F294" i="3"/>
  <c r="E294" i="3"/>
  <c r="D294" i="3"/>
  <c r="C294" i="3"/>
  <c r="B294" i="3"/>
  <c r="Y293" i="3"/>
  <c r="X293" i="3"/>
  <c r="W293" i="3"/>
  <c r="V293" i="3"/>
  <c r="U293" i="3"/>
  <c r="T293" i="3"/>
  <c r="S293" i="3"/>
  <c r="P293" i="3"/>
  <c r="O293" i="3"/>
  <c r="N293" i="3"/>
  <c r="M293" i="3"/>
  <c r="L293" i="3"/>
  <c r="K293" i="3"/>
  <c r="J293" i="3"/>
  <c r="I293" i="3"/>
  <c r="H293" i="3"/>
  <c r="G293" i="3"/>
  <c r="F293" i="3"/>
  <c r="E293" i="3"/>
  <c r="D293" i="3"/>
  <c r="C293" i="3"/>
  <c r="B293" i="3"/>
  <c r="Y292" i="3"/>
  <c r="X292" i="3"/>
  <c r="W292" i="3"/>
  <c r="V292" i="3"/>
  <c r="U292" i="3"/>
  <c r="T292" i="3"/>
  <c r="S292" i="3"/>
  <c r="P292" i="3"/>
  <c r="O292" i="3"/>
  <c r="N292" i="3"/>
  <c r="M292" i="3"/>
  <c r="L292" i="3"/>
  <c r="K292" i="3"/>
  <c r="J292" i="3"/>
  <c r="I292" i="3"/>
  <c r="H292" i="3"/>
  <c r="G292" i="3"/>
  <c r="F292" i="3"/>
  <c r="E292" i="3"/>
  <c r="D292" i="3"/>
  <c r="C292" i="3"/>
  <c r="B292" i="3"/>
  <c r="Y291" i="3"/>
  <c r="X291" i="3"/>
  <c r="W291" i="3"/>
  <c r="V291" i="3"/>
  <c r="U291" i="3"/>
  <c r="T291" i="3"/>
  <c r="S291" i="3"/>
  <c r="P291" i="3"/>
  <c r="O291" i="3"/>
  <c r="N291" i="3"/>
  <c r="M291" i="3"/>
  <c r="L291" i="3"/>
  <c r="K291" i="3"/>
  <c r="J291" i="3"/>
  <c r="I291" i="3"/>
  <c r="H291" i="3"/>
  <c r="G291" i="3"/>
  <c r="F291" i="3"/>
  <c r="E291" i="3"/>
  <c r="D291" i="3"/>
  <c r="C291" i="3"/>
  <c r="B291" i="3"/>
  <c r="Y290" i="3"/>
  <c r="X290" i="3"/>
  <c r="W290" i="3"/>
  <c r="V290" i="3"/>
  <c r="U290" i="3"/>
  <c r="T290" i="3"/>
  <c r="S290" i="3"/>
  <c r="P290" i="3"/>
  <c r="O290" i="3"/>
  <c r="N290" i="3"/>
  <c r="M290" i="3"/>
  <c r="L290" i="3"/>
  <c r="K290" i="3"/>
  <c r="J290" i="3"/>
  <c r="I290" i="3"/>
  <c r="H290" i="3"/>
  <c r="G290" i="3"/>
  <c r="F290" i="3"/>
  <c r="E290" i="3"/>
  <c r="D290" i="3"/>
  <c r="C290" i="3"/>
  <c r="B290" i="3"/>
  <c r="Y289" i="3"/>
  <c r="X289" i="3"/>
  <c r="W289" i="3"/>
  <c r="V289" i="3"/>
  <c r="U289" i="3"/>
  <c r="T289" i="3"/>
  <c r="S289" i="3"/>
  <c r="P289" i="3"/>
  <c r="O289" i="3"/>
  <c r="N289" i="3"/>
  <c r="M289" i="3"/>
  <c r="L289" i="3"/>
  <c r="K289" i="3"/>
  <c r="J289" i="3"/>
  <c r="I289" i="3"/>
  <c r="H289" i="3"/>
  <c r="G289" i="3"/>
  <c r="F289" i="3"/>
  <c r="E289" i="3"/>
  <c r="D289" i="3"/>
  <c r="C289" i="3"/>
  <c r="B289" i="3"/>
  <c r="Y288" i="3"/>
  <c r="X288" i="3"/>
  <c r="W288" i="3"/>
  <c r="V288" i="3"/>
  <c r="U288" i="3"/>
  <c r="T288" i="3"/>
  <c r="S288" i="3"/>
  <c r="P288" i="3"/>
  <c r="O288" i="3"/>
  <c r="N288" i="3"/>
  <c r="M288" i="3"/>
  <c r="L288" i="3"/>
  <c r="K288" i="3"/>
  <c r="J288" i="3"/>
  <c r="I288" i="3"/>
  <c r="H288" i="3"/>
  <c r="G288" i="3"/>
  <c r="F288" i="3"/>
  <c r="E288" i="3"/>
  <c r="D288" i="3"/>
  <c r="C288" i="3"/>
  <c r="B288" i="3"/>
  <c r="Y287" i="3"/>
  <c r="X287" i="3"/>
  <c r="W287" i="3"/>
  <c r="V287" i="3"/>
  <c r="U287" i="3"/>
  <c r="T287" i="3"/>
  <c r="S287" i="3"/>
  <c r="P287" i="3"/>
  <c r="O287" i="3"/>
  <c r="N287" i="3"/>
  <c r="M287" i="3"/>
  <c r="L287" i="3"/>
  <c r="K287" i="3"/>
  <c r="J287" i="3"/>
  <c r="I287" i="3"/>
  <c r="H287" i="3"/>
  <c r="G287" i="3"/>
  <c r="F287" i="3"/>
  <c r="E287" i="3"/>
  <c r="D287" i="3"/>
  <c r="C287" i="3"/>
  <c r="B287" i="3"/>
  <c r="Y286" i="3"/>
  <c r="X286" i="3"/>
  <c r="W286" i="3"/>
  <c r="V286" i="3"/>
  <c r="U286" i="3"/>
  <c r="T286" i="3"/>
  <c r="S286" i="3"/>
  <c r="P286" i="3"/>
  <c r="O286" i="3"/>
  <c r="N286" i="3"/>
  <c r="M286" i="3"/>
  <c r="L286" i="3"/>
  <c r="K286" i="3"/>
  <c r="J286" i="3"/>
  <c r="I286" i="3"/>
  <c r="H286" i="3"/>
  <c r="G286" i="3"/>
  <c r="F286" i="3"/>
  <c r="E286" i="3"/>
  <c r="D286" i="3"/>
  <c r="C286" i="3"/>
  <c r="B286" i="3"/>
  <c r="Y285" i="3"/>
  <c r="X285" i="3"/>
  <c r="W285" i="3"/>
  <c r="V285" i="3"/>
  <c r="U285" i="3"/>
  <c r="T285" i="3"/>
  <c r="S285" i="3"/>
  <c r="P285" i="3"/>
  <c r="O285" i="3"/>
  <c r="N285" i="3"/>
  <c r="M285" i="3"/>
  <c r="L285" i="3"/>
  <c r="K285" i="3"/>
  <c r="J285" i="3"/>
  <c r="I285" i="3"/>
  <c r="H285" i="3"/>
  <c r="G285" i="3"/>
  <c r="F285" i="3"/>
  <c r="E285" i="3"/>
  <c r="D285" i="3"/>
  <c r="C285" i="3"/>
  <c r="B285" i="3"/>
  <c r="Y284" i="3"/>
  <c r="X284" i="3"/>
  <c r="W284" i="3"/>
  <c r="V284" i="3"/>
  <c r="U284" i="3"/>
  <c r="T284" i="3"/>
  <c r="S284" i="3"/>
  <c r="P284" i="3"/>
  <c r="O284" i="3"/>
  <c r="N284" i="3"/>
  <c r="M284" i="3"/>
  <c r="L284" i="3"/>
  <c r="K284" i="3"/>
  <c r="J284" i="3"/>
  <c r="I284" i="3"/>
  <c r="H284" i="3"/>
  <c r="G284" i="3"/>
  <c r="F284" i="3"/>
  <c r="E284" i="3"/>
  <c r="D284" i="3"/>
  <c r="C284" i="3"/>
  <c r="B284" i="3"/>
  <c r="Y283" i="3"/>
  <c r="X283" i="3"/>
  <c r="W283" i="3"/>
  <c r="V283" i="3"/>
  <c r="U283" i="3"/>
  <c r="T283" i="3"/>
  <c r="S283" i="3"/>
  <c r="P283" i="3"/>
  <c r="O283" i="3"/>
  <c r="N283" i="3"/>
  <c r="M283" i="3"/>
  <c r="L283" i="3"/>
  <c r="K283" i="3"/>
  <c r="J283" i="3"/>
  <c r="I283" i="3"/>
  <c r="H283" i="3"/>
  <c r="G283" i="3"/>
  <c r="F283" i="3"/>
  <c r="E283" i="3"/>
  <c r="D283" i="3"/>
  <c r="C283" i="3"/>
  <c r="B283" i="3"/>
  <c r="Y282" i="3"/>
  <c r="X282" i="3"/>
  <c r="W282" i="3"/>
  <c r="V282" i="3"/>
  <c r="U282" i="3"/>
  <c r="T282" i="3"/>
  <c r="S282" i="3"/>
  <c r="P282" i="3"/>
  <c r="O282" i="3"/>
  <c r="N282" i="3"/>
  <c r="M282" i="3"/>
  <c r="L282" i="3"/>
  <c r="K282" i="3"/>
  <c r="J282" i="3"/>
  <c r="I282" i="3"/>
  <c r="H282" i="3"/>
  <c r="G282" i="3"/>
  <c r="F282" i="3"/>
  <c r="E282" i="3"/>
  <c r="D282" i="3"/>
  <c r="C282" i="3"/>
  <c r="B282" i="3"/>
  <c r="Y281" i="3"/>
  <c r="X281" i="3"/>
  <c r="W281" i="3"/>
  <c r="V281" i="3"/>
  <c r="U281" i="3"/>
  <c r="T281" i="3"/>
  <c r="S281" i="3"/>
  <c r="P281" i="3"/>
  <c r="O281" i="3"/>
  <c r="N281" i="3"/>
  <c r="M281" i="3"/>
  <c r="L281" i="3"/>
  <c r="K281" i="3"/>
  <c r="J281" i="3"/>
  <c r="I281" i="3"/>
  <c r="H281" i="3"/>
  <c r="G281" i="3"/>
  <c r="F281" i="3"/>
  <c r="E281" i="3"/>
  <c r="D281" i="3"/>
  <c r="C281" i="3"/>
  <c r="B281" i="3"/>
  <c r="Y280" i="3"/>
  <c r="X280" i="3"/>
  <c r="W280" i="3"/>
  <c r="V280" i="3"/>
  <c r="U280" i="3"/>
  <c r="T280" i="3"/>
  <c r="S280" i="3"/>
  <c r="P280" i="3"/>
  <c r="O280" i="3"/>
  <c r="N280" i="3"/>
  <c r="M280" i="3"/>
  <c r="L280" i="3"/>
  <c r="K280" i="3"/>
  <c r="J280" i="3"/>
  <c r="I280" i="3"/>
  <c r="H280" i="3"/>
  <c r="G280" i="3"/>
  <c r="F280" i="3"/>
  <c r="E280" i="3"/>
  <c r="D280" i="3"/>
  <c r="C280" i="3"/>
  <c r="B280" i="3"/>
  <c r="Y279" i="3"/>
  <c r="X279" i="3"/>
  <c r="W279" i="3"/>
  <c r="V279" i="3"/>
  <c r="U279" i="3"/>
  <c r="T279" i="3"/>
  <c r="S279" i="3"/>
  <c r="P279" i="3"/>
  <c r="O279" i="3"/>
  <c r="N279" i="3"/>
  <c r="M279" i="3"/>
  <c r="L279" i="3"/>
  <c r="K279" i="3"/>
  <c r="J279" i="3"/>
  <c r="I279" i="3"/>
  <c r="H279" i="3"/>
  <c r="G279" i="3"/>
  <c r="F279" i="3"/>
  <c r="E279" i="3"/>
  <c r="D279" i="3"/>
  <c r="C279" i="3"/>
  <c r="B279" i="3"/>
  <c r="Y278" i="3"/>
  <c r="X278" i="3"/>
  <c r="W278" i="3"/>
  <c r="V278" i="3"/>
  <c r="U278" i="3"/>
  <c r="T278" i="3"/>
  <c r="S278" i="3"/>
  <c r="P278" i="3"/>
  <c r="O278" i="3"/>
  <c r="N278" i="3"/>
  <c r="M278" i="3"/>
  <c r="L278" i="3"/>
  <c r="K278" i="3"/>
  <c r="J278" i="3"/>
  <c r="I278" i="3"/>
  <c r="H278" i="3"/>
  <c r="G278" i="3"/>
  <c r="F278" i="3"/>
  <c r="E278" i="3"/>
  <c r="D278" i="3"/>
  <c r="C278" i="3"/>
  <c r="B278" i="3"/>
  <c r="Y277" i="3"/>
  <c r="X277" i="3"/>
  <c r="W277" i="3"/>
  <c r="V277" i="3"/>
  <c r="U277" i="3"/>
  <c r="T277" i="3"/>
  <c r="S277" i="3"/>
  <c r="P277" i="3"/>
  <c r="O277" i="3"/>
  <c r="N277" i="3"/>
  <c r="M277" i="3"/>
  <c r="L277" i="3"/>
  <c r="K277" i="3"/>
  <c r="J277" i="3"/>
  <c r="I277" i="3"/>
  <c r="H277" i="3"/>
  <c r="G277" i="3"/>
  <c r="F277" i="3"/>
  <c r="E277" i="3"/>
  <c r="D277" i="3"/>
  <c r="C277" i="3"/>
  <c r="B277" i="3"/>
  <c r="Y276" i="3"/>
  <c r="X276" i="3"/>
  <c r="W276" i="3"/>
  <c r="V276" i="3"/>
  <c r="U276" i="3"/>
  <c r="T276" i="3"/>
  <c r="S276" i="3"/>
  <c r="P276" i="3"/>
  <c r="O276" i="3"/>
  <c r="N276" i="3"/>
  <c r="M276" i="3"/>
  <c r="L276" i="3"/>
  <c r="K276" i="3"/>
  <c r="J276" i="3"/>
  <c r="I276" i="3"/>
  <c r="H276" i="3"/>
  <c r="G276" i="3"/>
  <c r="F276" i="3"/>
  <c r="E276" i="3"/>
  <c r="D276" i="3"/>
  <c r="C276" i="3"/>
  <c r="B276" i="3"/>
  <c r="Y275" i="3"/>
  <c r="X275" i="3"/>
  <c r="W275" i="3"/>
  <c r="V275" i="3"/>
  <c r="U275" i="3"/>
  <c r="T275" i="3"/>
  <c r="S275" i="3"/>
  <c r="P275" i="3"/>
  <c r="O275" i="3"/>
  <c r="N275" i="3"/>
  <c r="M275" i="3"/>
  <c r="L275" i="3"/>
  <c r="K275" i="3"/>
  <c r="J275" i="3"/>
  <c r="I275" i="3"/>
  <c r="H275" i="3"/>
  <c r="G275" i="3"/>
  <c r="F275" i="3"/>
  <c r="E275" i="3"/>
  <c r="D275" i="3"/>
  <c r="C275" i="3"/>
  <c r="B275" i="3"/>
  <c r="Y274" i="3"/>
  <c r="X274" i="3"/>
  <c r="W274" i="3"/>
  <c r="V274" i="3"/>
  <c r="U274" i="3"/>
  <c r="T274" i="3"/>
  <c r="S274" i="3"/>
  <c r="P274" i="3"/>
  <c r="O274" i="3"/>
  <c r="N274" i="3"/>
  <c r="M274" i="3"/>
  <c r="L274" i="3"/>
  <c r="K274" i="3"/>
  <c r="J274" i="3"/>
  <c r="I274" i="3"/>
  <c r="H274" i="3"/>
  <c r="G274" i="3"/>
  <c r="F274" i="3"/>
  <c r="E274" i="3"/>
  <c r="D274" i="3"/>
  <c r="C274" i="3"/>
  <c r="Y273" i="3"/>
  <c r="X273" i="3"/>
  <c r="W273" i="3"/>
  <c r="V273" i="3"/>
  <c r="U273" i="3"/>
  <c r="T273" i="3"/>
  <c r="S273" i="3"/>
  <c r="P273" i="3"/>
  <c r="O273" i="3"/>
  <c r="N273" i="3"/>
  <c r="M273" i="3"/>
  <c r="L273" i="3"/>
  <c r="K273" i="3"/>
  <c r="J273" i="3"/>
  <c r="I273" i="3"/>
  <c r="H273" i="3"/>
  <c r="G273" i="3"/>
  <c r="F273" i="3"/>
  <c r="E273" i="3"/>
  <c r="D273" i="3"/>
  <c r="C273" i="3"/>
  <c r="Y272" i="3"/>
  <c r="X272" i="3"/>
  <c r="W272" i="3"/>
  <c r="V272" i="3"/>
  <c r="U272" i="3"/>
  <c r="T272" i="3"/>
  <c r="S272" i="3"/>
  <c r="P272" i="3"/>
  <c r="O272" i="3"/>
  <c r="N272" i="3"/>
  <c r="M272" i="3"/>
  <c r="L272" i="3"/>
  <c r="K272" i="3"/>
  <c r="J272" i="3"/>
  <c r="I272" i="3"/>
  <c r="H272" i="3"/>
  <c r="G272" i="3"/>
  <c r="F272" i="3"/>
  <c r="E272" i="3"/>
  <c r="D272" i="3"/>
  <c r="C272" i="3"/>
  <c r="Y271" i="3"/>
  <c r="X271" i="3"/>
  <c r="W271" i="3"/>
  <c r="V271" i="3"/>
  <c r="U271" i="3"/>
  <c r="T271" i="3"/>
  <c r="S271" i="3"/>
  <c r="P271" i="3"/>
  <c r="O271" i="3"/>
  <c r="N271" i="3"/>
  <c r="M271" i="3"/>
  <c r="L271" i="3"/>
  <c r="K271" i="3"/>
  <c r="J271" i="3"/>
  <c r="I271" i="3"/>
  <c r="H271" i="3"/>
  <c r="G271" i="3"/>
  <c r="F271" i="3"/>
  <c r="E271" i="3"/>
  <c r="D271" i="3"/>
  <c r="C271" i="3"/>
  <c r="Y270" i="3"/>
  <c r="X270" i="3"/>
  <c r="W270" i="3"/>
  <c r="V270" i="3"/>
  <c r="U270" i="3"/>
  <c r="T270" i="3"/>
  <c r="S270" i="3"/>
  <c r="P270" i="3"/>
  <c r="O270" i="3"/>
  <c r="N270" i="3"/>
  <c r="M270" i="3"/>
  <c r="L270" i="3"/>
  <c r="K270" i="3"/>
  <c r="J270" i="3"/>
  <c r="I270" i="3"/>
  <c r="H270" i="3"/>
  <c r="G270" i="3"/>
  <c r="F270" i="3"/>
  <c r="E270" i="3"/>
  <c r="D270" i="3"/>
  <c r="C270" i="3"/>
  <c r="Y200" i="3"/>
  <c r="X200" i="3"/>
  <c r="W200" i="3"/>
  <c r="V200" i="3"/>
  <c r="U200" i="3"/>
  <c r="T200" i="3"/>
  <c r="S200" i="3"/>
  <c r="P200" i="3"/>
  <c r="O200" i="3"/>
  <c r="N200" i="3"/>
  <c r="M200" i="3"/>
  <c r="L200" i="3"/>
  <c r="K200" i="3"/>
  <c r="J200" i="3"/>
  <c r="I200" i="3"/>
  <c r="H200" i="3"/>
  <c r="G200" i="3"/>
  <c r="F200" i="3"/>
  <c r="E200" i="3"/>
  <c r="D200" i="3"/>
  <c r="C200" i="3"/>
  <c r="B200" i="3"/>
  <c r="Y199" i="3"/>
  <c r="X199" i="3"/>
  <c r="W199" i="3"/>
  <c r="V199" i="3"/>
  <c r="U199" i="3"/>
  <c r="T199" i="3"/>
  <c r="S199" i="3"/>
  <c r="P199" i="3"/>
  <c r="O199" i="3"/>
  <c r="N199" i="3"/>
  <c r="M199" i="3"/>
  <c r="L199" i="3"/>
  <c r="K199" i="3"/>
  <c r="J199" i="3"/>
  <c r="I199" i="3"/>
  <c r="H199" i="3"/>
  <c r="G199" i="3"/>
  <c r="F199" i="3"/>
  <c r="E199" i="3"/>
  <c r="D199" i="3"/>
  <c r="C199" i="3"/>
  <c r="B199" i="3"/>
  <c r="Y198" i="3"/>
  <c r="X198" i="3"/>
  <c r="W198" i="3"/>
  <c r="V198" i="3"/>
  <c r="U198" i="3"/>
  <c r="T198" i="3"/>
  <c r="S198" i="3"/>
  <c r="P198" i="3"/>
  <c r="O198" i="3"/>
  <c r="N198" i="3"/>
  <c r="M198" i="3"/>
  <c r="L198" i="3"/>
  <c r="K198" i="3"/>
  <c r="J198" i="3"/>
  <c r="I198" i="3"/>
  <c r="H198" i="3"/>
  <c r="G198" i="3"/>
  <c r="F198" i="3"/>
  <c r="E198" i="3"/>
  <c r="D198" i="3"/>
  <c r="C198" i="3"/>
  <c r="B198" i="3"/>
  <c r="Y197" i="3"/>
  <c r="X197" i="3"/>
  <c r="W197" i="3"/>
  <c r="V197" i="3"/>
  <c r="U197" i="3"/>
  <c r="T197" i="3"/>
  <c r="S197" i="3"/>
  <c r="P197" i="3"/>
  <c r="O197" i="3"/>
  <c r="N197" i="3"/>
  <c r="M197" i="3"/>
  <c r="L197" i="3"/>
  <c r="K197" i="3"/>
  <c r="J197" i="3"/>
  <c r="I197" i="3"/>
  <c r="H197" i="3"/>
  <c r="G197" i="3"/>
  <c r="F197" i="3"/>
  <c r="E197" i="3"/>
  <c r="D197" i="3"/>
  <c r="C197" i="3"/>
  <c r="B197" i="3"/>
  <c r="Y196" i="3"/>
  <c r="X196" i="3"/>
  <c r="W196" i="3"/>
  <c r="V196" i="3"/>
  <c r="U196" i="3"/>
  <c r="T196" i="3"/>
  <c r="S196" i="3"/>
  <c r="P196" i="3"/>
  <c r="O196" i="3"/>
  <c r="N196" i="3"/>
  <c r="M196" i="3"/>
  <c r="L196" i="3"/>
  <c r="K196" i="3"/>
  <c r="J196" i="3"/>
  <c r="I196" i="3"/>
  <c r="H196" i="3"/>
  <c r="G196" i="3"/>
  <c r="F196" i="3"/>
  <c r="E196" i="3"/>
  <c r="D196" i="3"/>
  <c r="C196" i="3"/>
  <c r="B196" i="3"/>
  <c r="Y195" i="3"/>
  <c r="X195" i="3"/>
  <c r="W195" i="3"/>
  <c r="V195" i="3"/>
  <c r="U195" i="3"/>
  <c r="T195" i="3"/>
  <c r="S195" i="3"/>
  <c r="P195" i="3"/>
  <c r="O195" i="3"/>
  <c r="N195" i="3"/>
  <c r="M195" i="3"/>
  <c r="L195" i="3"/>
  <c r="K195" i="3"/>
  <c r="J195" i="3"/>
  <c r="I195" i="3"/>
  <c r="H195" i="3"/>
  <c r="G195" i="3"/>
  <c r="F195" i="3"/>
  <c r="E195" i="3"/>
  <c r="D195" i="3"/>
  <c r="C195" i="3"/>
  <c r="B195" i="3"/>
  <c r="Y194" i="3"/>
  <c r="X194" i="3"/>
  <c r="W194" i="3"/>
  <c r="V194" i="3"/>
  <c r="U194" i="3"/>
  <c r="T194" i="3"/>
  <c r="S194" i="3"/>
  <c r="P194" i="3"/>
  <c r="O194" i="3"/>
  <c r="N194" i="3"/>
  <c r="M194" i="3"/>
  <c r="L194" i="3"/>
  <c r="K194" i="3"/>
  <c r="J194" i="3"/>
  <c r="I194" i="3"/>
  <c r="H194" i="3"/>
  <c r="G194" i="3"/>
  <c r="F194" i="3"/>
  <c r="E194" i="3"/>
  <c r="D194" i="3"/>
  <c r="C194" i="3"/>
  <c r="B194" i="3"/>
  <c r="Y193" i="3"/>
  <c r="X193" i="3"/>
  <c r="W193" i="3"/>
  <c r="V193" i="3"/>
  <c r="U193" i="3"/>
  <c r="T193" i="3"/>
  <c r="S193" i="3"/>
  <c r="P193" i="3"/>
  <c r="O193" i="3"/>
  <c r="N193" i="3"/>
  <c r="M193" i="3"/>
  <c r="L193" i="3"/>
  <c r="K193" i="3"/>
  <c r="J193" i="3"/>
  <c r="I193" i="3"/>
  <c r="H193" i="3"/>
  <c r="G193" i="3"/>
  <c r="F193" i="3"/>
  <c r="E193" i="3"/>
  <c r="D193" i="3"/>
  <c r="C193" i="3"/>
  <c r="B193" i="3"/>
  <c r="Y192" i="3"/>
  <c r="X192" i="3"/>
  <c r="W192" i="3"/>
  <c r="V192" i="3"/>
  <c r="U192" i="3"/>
  <c r="T192" i="3"/>
  <c r="S192" i="3"/>
  <c r="P192" i="3"/>
  <c r="O192" i="3"/>
  <c r="N192" i="3"/>
  <c r="M192" i="3"/>
  <c r="L192" i="3"/>
  <c r="K192" i="3"/>
  <c r="J192" i="3"/>
  <c r="I192" i="3"/>
  <c r="H192" i="3"/>
  <c r="G192" i="3"/>
  <c r="F192" i="3"/>
  <c r="E192" i="3"/>
  <c r="D192" i="3"/>
  <c r="C192" i="3"/>
  <c r="B192" i="3"/>
  <c r="Y191" i="3"/>
  <c r="X191" i="3"/>
  <c r="W191" i="3"/>
  <c r="V191" i="3"/>
  <c r="U191" i="3"/>
  <c r="T191" i="3"/>
  <c r="S191" i="3"/>
  <c r="P191" i="3"/>
  <c r="O191" i="3"/>
  <c r="N191" i="3"/>
  <c r="M191" i="3"/>
  <c r="L191" i="3"/>
  <c r="K191" i="3"/>
  <c r="J191" i="3"/>
  <c r="I191" i="3"/>
  <c r="H191" i="3"/>
  <c r="G191" i="3"/>
  <c r="F191" i="3"/>
  <c r="E191" i="3"/>
  <c r="D191" i="3"/>
  <c r="C191" i="3"/>
  <c r="B191" i="3"/>
  <c r="Y190" i="3"/>
  <c r="X190" i="3"/>
  <c r="W190" i="3"/>
  <c r="V190" i="3"/>
  <c r="U190" i="3"/>
  <c r="T190" i="3"/>
  <c r="S190" i="3"/>
  <c r="P190" i="3"/>
  <c r="O190" i="3"/>
  <c r="N190" i="3"/>
  <c r="M190" i="3"/>
  <c r="L190" i="3"/>
  <c r="K190" i="3"/>
  <c r="J190" i="3"/>
  <c r="I190" i="3"/>
  <c r="H190" i="3"/>
  <c r="G190" i="3"/>
  <c r="F190" i="3"/>
  <c r="E190" i="3"/>
  <c r="D190" i="3"/>
  <c r="C190" i="3"/>
  <c r="B190" i="3"/>
  <c r="Y189" i="3"/>
  <c r="X189" i="3"/>
  <c r="W189" i="3"/>
  <c r="V189" i="3"/>
  <c r="U189" i="3"/>
  <c r="T189" i="3"/>
  <c r="S189" i="3"/>
  <c r="P189" i="3"/>
  <c r="O189" i="3"/>
  <c r="N189" i="3"/>
  <c r="M189" i="3"/>
  <c r="L189" i="3"/>
  <c r="K189" i="3"/>
  <c r="J189" i="3"/>
  <c r="I189" i="3"/>
  <c r="H189" i="3"/>
  <c r="G189" i="3"/>
  <c r="F189" i="3"/>
  <c r="E189" i="3"/>
  <c r="D189" i="3"/>
  <c r="C189" i="3"/>
  <c r="B189" i="3"/>
  <c r="Y188" i="3"/>
  <c r="X188" i="3"/>
  <c r="W188" i="3"/>
  <c r="V188" i="3"/>
  <c r="U188" i="3"/>
  <c r="T188" i="3"/>
  <c r="S188" i="3"/>
  <c r="P188" i="3"/>
  <c r="O188" i="3"/>
  <c r="N188" i="3"/>
  <c r="M188" i="3"/>
  <c r="L188" i="3"/>
  <c r="K188" i="3"/>
  <c r="J188" i="3"/>
  <c r="I188" i="3"/>
  <c r="H188" i="3"/>
  <c r="G188" i="3"/>
  <c r="F188" i="3"/>
  <c r="E188" i="3"/>
  <c r="D188" i="3"/>
  <c r="C188" i="3"/>
  <c r="B188" i="3"/>
  <c r="Y187" i="3"/>
  <c r="X187" i="3"/>
  <c r="W187" i="3"/>
  <c r="V187" i="3"/>
  <c r="U187" i="3"/>
  <c r="T187" i="3"/>
  <c r="S187" i="3"/>
  <c r="P187" i="3"/>
  <c r="O187" i="3"/>
  <c r="N187" i="3"/>
  <c r="M187" i="3"/>
  <c r="L187" i="3"/>
  <c r="K187" i="3"/>
  <c r="J187" i="3"/>
  <c r="I187" i="3"/>
  <c r="H187" i="3"/>
  <c r="G187" i="3"/>
  <c r="F187" i="3"/>
  <c r="E187" i="3"/>
  <c r="D187" i="3"/>
  <c r="C187" i="3"/>
  <c r="B187" i="3"/>
  <c r="Y186" i="3"/>
  <c r="X186" i="3"/>
  <c r="W186" i="3"/>
  <c r="V186" i="3"/>
  <c r="U186" i="3"/>
  <c r="T186" i="3"/>
  <c r="S186" i="3"/>
  <c r="P186" i="3"/>
  <c r="O186" i="3"/>
  <c r="N186" i="3"/>
  <c r="M186" i="3"/>
  <c r="L186" i="3"/>
  <c r="K186" i="3"/>
  <c r="J186" i="3"/>
  <c r="I186" i="3"/>
  <c r="H186" i="3"/>
  <c r="G186" i="3"/>
  <c r="F186" i="3"/>
  <c r="E186" i="3"/>
  <c r="D186" i="3"/>
  <c r="C186" i="3"/>
  <c r="B186" i="3"/>
  <c r="Y185" i="3"/>
  <c r="X185" i="3"/>
  <c r="W185" i="3"/>
  <c r="V185" i="3"/>
  <c r="U185" i="3"/>
  <c r="T185" i="3"/>
  <c r="S185" i="3"/>
  <c r="P185" i="3"/>
  <c r="O185" i="3"/>
  <c r="N185" i="3"/>
  <c r="M185" i="3"/>
  <c r="L185" i="3"/>
  <c r="K185" i="3"/>
  <c r="J185" i="3"/>
  <c r="I185" i="3"/>
  <c r="H185" i="3"/>
  <c r="G185" i="3"/>
  <c r="F185" i="3"/>
  <c r="E185" i="3"/>
  <c r="D185" i="3"/>
  <c r="C185" i="3"/>
  <c r="B185" i="3"/>
  <c r="Y184" i="3"/>
  <c r="X184" i="3"/>
  <c r="W184" i="3"/>
  <c r="V184" i="3"/>
  <c r="U184" i="3"/>
  <c r="T184" i="3"/>
  <c r="S184" i="3"/>
  <c r="P184" i="3"/>
  <c r="O184" i="3"/>
  <c r="N184" i="3"/>
  <c r="M184" i="3"/>
  <c r="L184" i="3"/>
  <c r="K184" i="3"/>
  <c r="J184" i="3"/>
  <c r="I184" i="3"/>
  <c r="H184" i="3"/>
  <c r="G184" i="3"/>
  <c r="F184" i="3"/>
  <c r="E184" i="3"/>
  <c r="D184" i="3"/>
  <c r="C184" i="3"/>
  <c r="B184" i="3"/>
  <c r="Y183" i="3"/>
  <c r="X183" i="3"/>
  <c r="W183" i="3"/>
  <c r="V183" i="3"/>
  <c r="U183" i="3"/>
  <c r="T183" i="3"/>
  <c r="S183" i="3"/>
  <c r="P183" i="3"/>
  <c r="O183" i="3"/>
  <c r="N183" i="3"/>
  <c r="M183" i="3"/>
  <c r="L183" i="3"/>
  <c r="K183" i="3"/>
  <c r="J183" i="3"/>
  <c r="I183" i="3"/>
  <c r="H183" i="3"/>
  <c r="G183" i="3"/>
  <c r="F183" i="3"/>
  <c r="E183" i="3"/>
  <c r="D183" i="3"/>
  <c r="C183" i="3"/>
  <c r="B183" i="3"/>
  <c r="Y182" i="3"/>
  <c r="X182" i="3"/>
  <c r="W182" i="3"/>
  <c r="V182" i="3"/>
  <c r="U182" i="3"/>
  <c r="T182" i="3"/>
  <c r="S182" i="3"/>
  <c r="P182" i="3"/>
  <c r="O182" i="3"/>
  <c r="N182" i="3"/>
  <c r="M182" i="3"/>
  <c r="L182" i="3"/>
  <c r="K182" i="3"/>
  <c r="J182" i="3"/>
  <c r="I182" i="3"/>
  <c r="H182" i="3"/>
  <c r="G182" i="3"/>
  <c r="F182" i="3"/>
  <c r="E182" i="3"/>
  <c r="D182" i="3"/>
  <c r="C182" i="3"/>
  <c r="B182" i="3"/>
  <c r="Y181" i="3"/>
  <c r="X181" i="3"/>
  <c r="W181" i="3"/>
  <c r="V181" i="3"/>
  <c r="U181" i="3"/>
  <c r="T181" i="3"/>
  <c r="S181" i="3"/>
  <c r="P181" i="3"/>
  <c r="O181" i="3"/>
  <c r="N181" i="3"/>
  <c r="M181" i="3"/>
  <c r="L181" i="3"/>
  <c r="K181" i="3"/>
  <c r="J181" i="3"/>
  <c r="I181" i="3"/>
  <c r="H181" i="3"/>
  <c r="G181" i="3"/>
  <c r="F181" i="3"/>
  <c r="E181" i="3"/>
  <c r="D181" i="3"/>
  <c r="C181" i="3"/>
  <c r="B181" i="3"/>
  <c r="Y180" i="3"/>
  <c r="X180" i="3"/>
  <c r="W180" i="3"/>
  <c r="V180" i="3"/>
  <c r="U180" i="3"/>
  <c r="T180" i="3"/>
  <c r="S180" i="3"/>
  <c r="P180" i="3"/>
  <c r="O180" i="3"/>
  <c r="N180" i="3"/>
  <c r="M180" i="3"/>
  <c r="L180" i="3"/>
  <c r="K180" i="3"/>
  <c r="J180" i="3"/>
  <c r="I180" i="3"/>
  <c r="H180" i="3"/>
  <c r="G180" i="3"/>
  <c r="F180" i="3"/>
  <c r="E180" i="3"/>
  <c r="D180" i="3"/>
  <c r="C180" i="3"/>
  <c r="B180" i="3"/>
  <c r="Y179" i="3"/>
  <c r="X179" i="3"/>
  <c r="W179" i="3"/>
  <c r="V179" i="3"/>
  <c r="U179" i="3"/>
  <c r="T179" i="3"/>
  <c r="S179" i="3"/>
  <c r="P179" i="3"/>
  <c r="O179" i="3"/>
  <c r="N179" i="3"/>
  <c r="M179" i="3"/>
  <c r="L179" i="3"/>
  <c r="K179" i="3"/>
  <c r="J179" i="3"/>
  <c r="I179" i="3"/>
  <c r="H179" i="3"/>
  <c r="G179" i="3"/>
  <c r="F179" i="3"/>
  <c r="E179" i="3"/>
  <c r="D179" i="3"/>
  <c r="C179" i="3"/>
  <c r="B179" i="3"/>
  <c r="Y178" i="3"/>
  <c r="X178" i="3"/>
  <c r="W178" i="3"/>
  <c r="V178" i="3"/>
  <c r="U178" i="3"/>
  <c r="T178" i="3"/>
  <c r="S178" i="3"/>
  <c r="P178" i="3"/>
  <c r="O178" i="3"/>
  <c r="N178" i="3"/>
  <c r="M178" i="3"/>
  <c r="L178" i="3"/>
  <c r="K178" i="3"/>
  <c r="J178" i="3"/>
  <c r="I178" i="3"/>
  <c r="H178" i="3"/>
  <c r="G178" i="3"/>
  <c r="F178" i="3"/>
  <c r="E178" i="3"/>
  <c r="D178" i="3"/>
  <c r="C178" i="3"/>
  <c r="B178" i="3"/>
  <c r="Y177" i="3"/>
  <c r="X177" i="3"/>
  <c r="W177" i="3"/>
  <c r="V177" i="3"/>
  <c r="U177" i="3"/>
  <c r="T177" i="3"/>
  <c r="S177" i="3"/>
  <c r="P177" i="3"/>
  <c r="O177" i="3"/>
  <c r="N177" i="3"/>
  <c r="M177" i="3"/>
  <c r="L177" i="3"/>
  <c r="K177" i="3"/>
  <c r="J177" i="3"/>
  <c r="I177" i="3"/>
  <c r="H177" i="3"/>
  <c r="G177" i="3"/>
  <c r="F177" i="3"/>
  <c r="E177" i="3"/>
  <c r="D177" i="3"/>
  <c r="C177" i="3"/>
  <c r="B177" i="3"/>
  <c r="Y176" i="3"/>
  <c r="X176" i="3"/>
  <c r="W176" i="3"/>
  <c r="V176" i="3"/>
  <c r="U176" i="3"/>
  <c r="T176" i="3"/>
  <c r="S176" i="3"/>
  <c r="P176" i="3"/>
  <c r="O176" i="3"/>
  <c r="N176" i="3"/>
  <c r="M176" i="3"/>
  <c r="L176" i="3"/>
  <c r="K176" i="3"/>
  <c r="J176" i="3"/>
  <c r="I176" i="3"/>
  <c r="H176" i="3"/>
  <c r="G176" i="3"/>
  <c r="F176" i="3"/>
  <c r="E176" i="3"/>
  <c r="D176" i="3"/>
  <c r="C176" i="3"/>
  <c r="B176" i="3"/>
  <c r="Y175" i="3"/>
  <c r="X175" i="3"/>
  <c r="W175" i="3"/>
  <c r="V175" i="3"/>
  <c r="U175" i="3"/>
  <c r="T175" i="3"/>
  <c r="S175" i="3"/>
  <c r="P175" i="3"/>
  <c r="O175" i="3"/>
  <c r="N175" i="3"/>
  <c r="M175" i="3"/>
  <c r="L175" i="3"/>
  <c r="K175" i="3"/>
  <c r="J175" i="3"/>
  <c r="I175" i="3"/>
  <c r="H175" i="3"/>
  <c r="G175" i="3"/>
  <c r="F175" i="3"/>
  <c r="E175" i="3"/>
  <c r="D175" i="3"/>
  <c r="C175" i="3"/>
  <c r="Y174" i="3"/>
  <c r="X174" i="3"/>
  <c r="W174" i="3"/>
  <c r="V174" i="3"/>
  <c r="U174" i="3"/>
  <c r="T174" i="3"/>
  <c r="S174" i="3"/>
  <c r="P174" i="3"/>
  <c r="O174" i="3"/>
  <c r="N174" i="3"/>
  <c r="M174" i="3"/>
  <c r="L174" i="3"/>
  <c r="K174" i="3"/>
  <c r="J174" i="3"/>
  <c r="I174" i="3"/>
  <c r="H174" i="3"/>
  <c r="G174" i="3"/>
  <c r="F174" i="3"/>
  <c r="E174" i="3"/>
  <c r="D174" i="3"/>
  <c r="C174" i="3"/>
  <c r="Y173" i="3"/>
  <c r="X173" i="3"/>
  <c r="W173" i="3"/>
  <c r="V173" i="3"/>
  <c r="U173" i="3"/>
  <c r="T173" i="3"/>
  <c r="S173" i="3"/>
  <c r="P173" i="3"/>
  <c r="O173" i="3"/>
  <c r="N173" i="3"/>
  <c r="M173" i="3"/>
  <c r="L173" i="3"/>
  <c r="K173" i="3"/>
  <c r="J173" i="3"/>
  <c r="I173" i="3"/>
  <c r="H173" i="3"/>
  <c r="G173" i="3"/>
  <c r="F173" i="3"/>
  <c r="E173" i="3"/>
  <c r="D173" i="3"/>
  <c r="C173" i="3"/>
  <c r="Y172" i="3"/>
  <c r="X172" i="3"/>
  <c r="W172" i="3"/>
  <c r="V172" i="3"/>
  <c r="U172" i="3"/>
  <c r="T172" i="3"/>
  <c r="S172" i="3"/>
  <c r="P172" i="3"/>
  <c r="O172" i="3"/>
  <c r="N172" i="3"/>
  <c r="M172" i="3"/>
  <c r="L172" i="3"/>
  <c r="K172" i="3"/>
  <c r="J172" i="3"/>
  <c r="I172" i="3"/>
  <c r="H172" i="3"/>
  <c r="G172" i="3"/>
  <c r="F172" i="3"/>
  <c r="E172" i="3"/>
  <c r="D172" i="3"/>
  <c r="C172" i="3"/>
  <c r="Y171" i="3"/>
  <c r="X171" i="3"/>
  <c r="W171" i="3"/>
  <c r="V171" i="3"/>
  <c r="U171" i="3"/>
  <c r="T171" i="3"/>
  <c r="S171" i="3"/>
  <c r="P171" i="3"/>
  <c r="O171" i="3"/>
  <c r="N171" i="3"/>
  <c r="M171" i="3"/>
  <c r="L171" i="3"/>
  <c r="K171" i="3"/>
  <c r="J171" i="3"/>
  <c r="I171" i="3"/>
  <c r="H171" i="3"/>
  <c r="G171" i="3"/>
  <c r="F171" i="3"/>
  <c r="E171" i="3"/>
  <c r="D171" i="3"/>
  <c r="C171" i="3"/>
  <c r="Y167" i="3"/>
  <c r="X167" i="3"/>
  <c r="W167" i="3"/>
  <c r="V167" i="3"/>
  <c r="U167" i="3"/>
  <c r="T167" i="3"/>
  <c r="S167" i="3"/>
  <c r="P167" i="3"/>
  <c r="O167" i="3"/>
  <c r="N167" i="3"/>
  <c r="M167" i="3"/>
  <c r="L167" i="3"/>
  <c r="K167" i="3"/>
  <c r="J167" i="3"/>
  <c r="I167" i="3"/>
  <c r="H167" i="3"/>
  <c r="G167" i="3"/>
  <c r="F167" i="3"/>
  <c r="E167" i="3"/>
  <c r="D167" i="3"/>
  <c r="C167" i="3"/>
  <c r="B167" i="3"/>
  <c r="Y166" i="3"/>
  <c r="X166" i="3"/>
  <c r="W166" i="3"/>
  <c r="V166" i="3"/>
  <c r="U166" i="3"/>
  <c r="T166" i="3"/>
  <c r="S166" i="3"/>
  <c r="P166" i="3"/>
  <c r="O166" i="3"/>
  <c r="N166" i="3"/>
  <c r="M166" i="3"/>
  <c r="L166" i="3"/>
  <c r="K166" i="3"/>
  <c r="J166" i="3"/>
  <c r="I166" i="3"/>
  <c r="H166" i="3"/>
  <c r="G166" i="3"/>
  <c r="F166" i="3"/>
  <c r="E166" i="3"/>
  <c r="D166" i="3"/>
  <c r="C166" i="3"/>
  <c r="B166" i="3"/>
  <c r="Y165" i="3"/>
  <c r="X165" i="3"/>
  <c r="W165" i="3"/>
  <c r="V165" i="3"/>
  <c r="U165" i="3"/>
  <c r="T165" i="3"/>
  <c r="S165" i="3"/>
  <c r="P165" i="3"/>
  <c r="O165" i="3"/>
  <c r="N165" i="3"/>
  <c r="M165" i="3"/>
  <c r="L165" i="3"/>
  <c r="K165" i="3"/>
  <c r="J165" i="3"/>
  <c r="I165" i="3"/>
  <c r="H165" i="3"/>
  <c r="G165" i="3"/>
  <c r="F165" i="3"/>
  <c r="E165" i="3"/>
  <c r="D165" i="3"/>
  <c r="C165" i="3"/>
  <c r="B165" i="3"/>
  <c r="Y164" i="3"/>
  <c r="X164" i="3"/>
  <c r="W164" i="3"/>
  <c r="V164" i="3"/>
  <c r="U164" i="3"/>
  <c r="T164" i="3"/>
  <c r="S164" i="3"/>
  <c r="P164" i="3"/>
  <c r="O164" i="3"/>
  <c r="N164" i="3"/>
  <c r="M164" i="3"/>
  <c r="L164" i="3"/>
  <c r="K164" i="3"/>
  <c r="J164" i="3"/>
  <c r="I164" i="3"/>
  <c r="H164" i="3"/>
  <c r="G164" i="3"/>
  <c r="F164" i="3"/>
  <c r="E164" i="3"/>
  <c r="D164" i="3"/>
  <c r="C164" i="3"/>
  <c r="B164" i="3"/>
  <c r="Y163" i="3"/>
  <c r="X163" i="3"/>
  <c r="W163" i="3"/>
  <c r="V163" i="3"/>
  <c r="U163" i="3"/>
  <c r="T163" i="3"/>
  <c r="S163" i="3"/>
  <c r="P163" i="3"/>
  <c r="O163" i="3"/>
  <c r="N163" i="3"/>
  <c r="M163" i="3"/>
  <c r="L163" i="3"/>
  <c r="K163" i="3"/>
  <c r="J163" i="3"/>
  <c r="I163" i="3"/>
  <c r="H163" i="3"/>
  <c r="G163" i="3"/>
  <c r="F163" i="3"/>
  <c r="E163" i="3"/>
  <c r="D163" i="3"/>
  <c r="C163" i="3"/>
  <c r="B163" i="3"/>
  <c r="Y162" i="3"/>
  <c r="X162" i="3"/>
  <c r="W162" i="3"/>
  <c r="V162" i="3"/>
  <c r="U162" i="3"/>
  <c r="T162" i="3"/>
  <c r="S162" i="3"/>
  <c r="P162" i="3"/>
  <c r="O162" i="3"/>
  <c r="N162" i="3"/>
  <c r="M162" i="3"/>
  <c r="L162" i="3"/>
  <c r="K162" i="3"/>
  <c r="J162" i="3"/>
  <c r="I162" i="3"/>
  <c r="H162" i="3"/>
  <c r="G162" i="3"/>
  <c r="F162" i="3"/>
  <c r="E162" i="3"/>
  <c r="D162" i="3"/>
  <c r="C162" i="3"/>
  <c r="B162" i="3"/>
  <c r="Y161" i="3"/>
  <c r="X161" i="3"/>
  <c r="W161" i="3"/>
  <c r="V161" i="3"/>
  <c r="U161" i="3"/>
  <c r="T161" i="3"/>
  <c r="S161" i="3"/>
  <c r="P161" i="3"/>
  <c r="O161" i="3"/>
  <c r="N161" i="3"/>
  <c r="M161" i="3"/>
  <c r="L161" i="3"/>
  <c r="K161" i="3"/>
  <c r="J161" i="3"/>
  <c r="I161" i="3"/>
  <c r="H161" i="3"/>
  <c r="G161" i="3"/>
  <c r="F161" i="3"/>
  <c r="E161" i="3"/>
  <c r="D161" i="3"/>
  <c r="C161" i="3"/>
  <c r="B161" i="3"/>
  <c r="Y160" i="3"/>
  <c r="X160" i="3"/>
  <c r="W160" i="3"/>
  <c r="V160" i="3"/>
  <c r="U160" i="3"/>
  <c r="T160" i="3"/>
  <c r="S160" i="3"/>
  <c r="P160" i="3"/>
  <c r="O160" i="3"/>
  <c r="N160" i="3"/>
  <c r="M160" i="3"/>
  <c r="L160" i="3"/>
  <c r="K160" i="3"/>
  <c r="J160" i="3"/>
  <c r="I160" i="3"/>
  <c r="H160" i="3"/>
  <c r="G160" i="3"/>
  <c r="F160" i="3"/>
  <c r="E160" i="3"/>
  <c r="D160" i="3"/>
  <c r="C160" i="3"/>
  <c r="B160" i="3"/>
  <c r="Y159" i="3"/>
  <c r="X159" i="3"/>
  <c r="W159" i="3"/>
  <c r="V159" i="3"/>
  <c r="U159" i="3"/>
  <c r="T159" i="3"/>
  <c r="S159" i="3"/>
  <c r="P159" i="3"/>
  <c r="O159" i="3"/>
  <c r="N159" i="3"/>
  <c r="M159" i="3"/>
  <c r="L159" i="3"/>
  <c r="K159" i="3"/>
  <c r="J159" i="3"/>
  <c r="I159" i="3"/>
  <c r="H159" i="3"/>
  <c r="G159" i="3"/>
  <c r="F159" i="3"/>
  <c r="E159" i="3"/>
  <c r="D159" i="3"/>
  <c r="C159" i="3"/>
  <c r="B159" i="3"/>
  <c r="Y158" i="3"/>
  <c r="X158" i="3"/>
  <c r="W158" i="3"/>
  <c r="V158" i="3"/>
  <c r="U158" i="3"/>
  <c r="T158" i="3"/>
  <c r="S158" i="3"/>
  <c r="P158" i="3"/>
  <c r="O158" i="3"/>
  <c r="N158" i="3"/>
  <c r="M158" i="3"/>
  <c r="L158" i="3"/>
  <c r="K158" i="3"/>
  <c r="J158" i="3"/>
  <c r="I158" i="3"/>
  <c r="H158" i="3"/>
  <c r="G158" i="3"/>
  <c r="F158" i="3"/>
  <c r="E158" i="3"/>
  <c r="D158" i="3"/>
  <c r="C158" i="3"/>
  <c r="B158" i="3"/>
  <c r="Y157" i="3"/>
  <c r="X157" i="3"/>
  <c r="W157" i="3"/>
  <c r="V157" i="3"/>
  <c r="U157" i="3"/>
  <c r="T157" i="3"/>
  <c r="S157" i="3"/>
  <c r="P157" i="3"/>
  <c r="O157" i="3"/>
  <c r="N157" i="3"/>
  <c r="M157" i="3"/>
  <c r="L157" i="3"/>
  <c r="K157" i="3"/>
  <c r="J157" i="3"/>
  <c r="I157" i="3"/>
  <c r="H157" i="3"/>
  <c r="G157" i="3"/>
  <c r="F157" i="3"/>
  <c r="E157" i="3"/>
  <c r="D157" i="3"/>
  <c r="C157" i="3"/>
  <c r="B157" i="3"/>
  <c r="Y156" i="3"/>
  <c r="X156" i="3"/>
  <c r="W156" i="3"/>
  <c r="V156" i="3"/>
  <c r="U156" i="3"/>
  <c r="T156" i="3"/>
  <c r="S156" i="3"/>
  <c r="P156" i="3"/>
  <c r="O156" i="3"/>
  <c r="N156" i="3"/>
  <c r="M156" i="3"/>
  <c r="L156" i="3"/>
  <c r="K156" i="3"/>
  <c r="J156" i="3"/>
  <c r="I156" i="3"/>
  <c r="H156" i="3"/>
  <c r="G156" i="3"/>
  <c r="F156" i="3"/>
  <c r="E156" i="3"/>
  <c r="D156" i="3"/>
  <c r="C156" i="3"/>
  <c r="B156" i="3"/>
  <c r="Y155" i="3"/>
  <c r="X155" i="3"/>
  <c r="W155" i="3"/>
  <c r="V155" i="3"/>
  <c r="U155" i="3"/>
  <c r="T155" i="3"/>
  <c r="S155" i="3"/>
  <c r="P155" i="3"/>
  <c r="O155" i="3"/>
  <c r="N155" i="3"/>
  <c r="M155" i="3"/>
  <c r="L155" i="3"/>
  <c r="K155" i="3"/>
  <c r="J155" i="3"/>
  <c r="I155" i="3"/>
  <c r="H155" i="3"/>
  <c r="G155" i="3"/>
  <c r="F155" i="3"/>
  <c r="E155" i="3"/>
  <c r="D155" i="3"/>
  <c r="C155" i="3"/>
  <c r="B155" i="3"/>
  <c r="Y154" i="3"/>
  <c r="X154" i="3"/>
  <c r="W154" i="3"/>
  <c r="V154" i="3"/>
  <c r="U154" i="3"/>
  <c r="T154" i="3"/>
  <c r="S154" i="3"/>
  <c r="P154" i="3"/>
  <c r="O154" i="3"/>
  <c r="N154" i="3"/>
  <c r="M154" i="3"/>
  <c r="L154" i="3"/>
  <c r="K154" i="3"/>
  <c r="J154" i="3"/>
  <c r="I154" i="3"/>
  <c r="H154" i="3"/>
  <c r="G154" i="3"/>
  <c r="F154" i="3"/>
  <c r="E154" i="3"/>
  <c r="D154" i="3"/>
  <c r="C154" i="3"/>
  <c r="B154" i="3"/>
  <c r="Y153" i="3"/>
  <c r="X153" i="3"/>
  <c r="W153" i="3"/>
  <c r="V153" i="3"/>
  <c r="U153" i="3"/>
  <c r="T153" i="3"/>
  <c r="S153" i="3"/>
  <c r="P153" i="3"/>
  <c r="O153" i="3"/>
  <c r="N153" i="3"/>
  <c r="M153" i="3"/>
  <c r="L153" i="3"/>
  <c r="K153" i="3"/>
  <c r="J153" i="3"/>
  <c r="I153" i="3"/>
  <c r="H153" i="3"/>
  <c r="G153" i="3"/>
  <c r="F153" i="3"/>
  <c r="E153" i="3"/>
  <c r="D153" i="3"/>
  <c r="C153" i="3"/>
  <c r="B153" i="3"/>
  <c r="Y152" i="3"/>
  <c r="X152" i="3"/>
  <c r="W152" i="3"/>
  <c r="V152" i="3"/>
  <c r="U152" i="3"/>
  <c r="T152" i="3"/>
  <c r="S152" i="3"/>
  <c r="P152" i="3"/>
  <c r="O152" i="3"/>
  <c r="N152" i="3"/>
  <c r="M152" i="3"/>
  <c r="L152" i="3"/>
  <c r="K152" i="3"/>
  <c r="J152" i="3"/>
  <c r="I152" i="3"/>
  <c r="H152" i="3"/>
  <c r="G152" i="3"/>
  <c r="F152" i="3"/>
  <c r="E152" i="3"/>
  <c r="D152" i="3"/>
  <c r="C152" i="3"/>
  <c r="B152" i="3"/>
  <c r="Y151" i="3"/>
  <c r="X151" i="3"/>
  <c r="W151" i="3"/>
  <c r="V151" i="3"/>
  <c r="U151" i="3"/>
  <c r="T151" i="3"/>
  <c r="S151" i="3"/>
  <c r="P151" i="3"/>
  <c r="O151" i="3"/>
  <c r="N151" i="3"/>
  <c r="M151" i="3"/>
  <c r="L151" i="3"/>
  <c r="K151" i="3"/>
  <c r="J151" i="3"/>
  <c r="I151" i="3"/>
  <c r="H151" i="3"/>
  <c r="G151" i="3"/>
  <c r="F151" i="3"/>
  <c r="E151" i="3"/>
  <c r="D151" i="3"/>
  <c r="C151" i="3"/>
  <c r="B151" i="3"/>
  <c r="Y150" i="3"/>
  <c r="X150" i="3"/>
  <c r="W150" i="3"/>
  <c r="V150" i="3"/>
  <c r="U150" i="3"/>
  <c r="T150" i="3"/>
  <c r="S150" i="3"/>
  <c r="P150" i="3"/>
  <c r="O150" i="3"/>
  <c r="N150" i="3"/>
  <c r="M150" i="3"/>
  <c r="L150" i="3"/>
  <c r="K150" i="3"/>
  <c r="J150" i="3"/>
  <c r="I150" i="3"/>
  <c r="H150" i="3"/>
  <c r="G150" i="3"/>
  <c r="F150" i="3"/>
  <c r="E150" i="3"/>
  <c r="D150" i="3"/>
  <c r="C150" i="3"/>
  <c r="B150" i="3"/>
  <c r="Y149" i="3"/>
  <c r="X149" i="3"/>
  <c r="W149" i="3"/>
  <c r="V149" i="3"/>
  <c r="U149" i="3"/>
  <c r="T149" i="3"/>
  <c r="S149" i="3"/>
  <c r="P149" i="3"/>
  <c r="O149" i="3"/>
  <c r="N149" i="3"/>
  <c r="M149" i="3"/>
  <c r="L149" i="3"/>
  <c r="K149" i="3"/>
  <c r="J149" i="3"/>
  <c r="I149" i="3"/>
  <c r="H149" i="3"/>
  <c r="G149" i="3"/>
  <c r="F149" i="3"/>
  <c r="E149" i="3"/>
  <c r="D149" i="3"/>
  <c r="C149" i="3"/>
  <c r="B149" i="3"/>
  <c r="Y148" i="3"/>
  <c r="X148" i="3"/>
  <c r="W148" i="3"/>
  <c r="V148" i="3"/>
  <c r="U148" i="3"/>
  <c r="T148" i="3"/>
  <c r="S148" i="3"/>
  <c r="P148" i="3"/>
  <c r="O148" i="3"/>
  <c r="N148" i="3"/>
  <c r="M148" i="3"/>
  <c r="L148" i="3"/>
  <c r="K148" i="3"/>
  <c r="J148" i="3"/>
  <c r="I148" i="3"/>
  <c r="H148" i="3"/>
  <c r="G148" i="3"/>
  <c r="F148" i="3"/>
  <c r="E148" i="3"/>
  <c r="D148" i="3"/>
  <c r="C148" i="3"/>
  <c r="B148" i="3"/>
  <c r="Y147" i="3"/>
  <c r="X147" i="3"/>
  <c r="W147" i="3"/>
  <c r="V147" i="3"/>
  <c r="U147" i="3"/>
  <c r="T147" i="3"/>
  <c r="S147" i="3"/>
  <c r="P147" i="3"/>
  <c r="O147" i="3"/>
  <c r="N147" i="3"/>
  <c r="M147" i="3"/>
  <c r="L147" i="3"/>
  <c r="K147" i="3"/>
  <c r="J147" i="3"/>
  <c r="I147" i="3"/>
  <c r="H147" i="3"/>
  <c r="G147" i="3"/>
  <c r="F147" i="3"/>
  <c r="E147" i="3"/>
  <c r="D147" i="3"/>
  <c r="C147" i="3"/>
  <c r="B147" i="3"/>
  <c r="Y146" i="3"/>
  <c r="X146" i="3"/>
  <c r="W146" i="3"/>
  <c r="V146" i="3"/>
  <c r="U146" i="3"/>
  <c r="T146" i="3"/>
  <c r="S146" i="3"/>
  <c r="P146" i="3"/>
  <c r="O146" i="3"/>
  <c r="N146" i="3"/>
  <c r="M146" i="3"/>
  <c r="L146" i="3"/>
  <c r="K146" i="3"/>
  <c r="J146" i="3"/>
  <c r="I146" i="3"/>
  <c r="H146" i="3"/>
  <c r="G146" i="3"/>
  <c r="F146" i="3"/>
  <c r="E146" i="3"/>
  <c r="D146" i="3"/>
  <c r="C146" i="3"/>
  <c r="B146" i="3"/>
  <c r="Y145" i="3"/>
  <c r="X145" i="3"/>
  <c r="W145" i="3"/>
  <c r="V145" i="3"/>
  <c r="U145" i="3"/>
  <c r="T145" i="3"/>
  <c r="S145" i="3"/>
  <c r="P145" i="3"/>
  <c r="O145" i="3"/>
  <c r="N145" i="3"/>
  <c r="M145" i="3"/>
  <c r="L145" i="3"/>
  <c r="K145" i="3"/>
  <c r="J145" i="3"/>
  <c r="I145" i="3"/>
  <c r="H145" i="3"/>
  <c r="G145" i="3"/>
  <c r="F145" i="3"/>
  <c r="E145" i="3"/>
  <c r="D145" i="3"/>
  <c r="C145" i="3"/>
  <c r="B145" i="3"/>
  <c r="Y144" i="3"/>
  <c r="X144" i="3"/>
  <c r="W144" i="3"/>
  <c r="V144" i="3"/>
  <c r="U144" i="3"/>
  <c r="T144" i="3"/>
  <c r="S144" i="3"/>
  <c r="P144" i="3"/>
  <c r="O144" i="3"/>
  <c r="N144" i="3"/>
  <c r="M144" i="3"/>
  <c r="L144" i="3"/>
  <c r="K144" i="3"/>
  <c r="J144" i="3"/>
  <c r="I144" i="3"/>
  <c r="H144" i="3"/>
  <c r="G144" i="3"/>
  <c r="F144" i="3"/>
  <c r="E144" i="3"/>
  <c r="D144" i="3"/>
  <c r="C144" i="3"/>
  <c r="B144" i="3"/>
  <c r="Y143" i="3"/>
  <c r="X143" i="3"/>
  <c r="W143" i="3"/>
  <c r="V143" i="3"/>
  <c r="U143" i="3"/>
  <c r="T143" i="3"/>
  <c r="S143" i="3"/>
  <c r="P143" i="3"/>
  <c r="O143" i="3"/>
  <c r="N143" i="3"/>
  <c r="M143" i="3"/>
  <c r="L143" i="3"/>
  <c r="K143" i="3"/>
  <c r="J143" i="3"/>
  <c r="I143" i="3"/>
  <c r="H143" i="3"/>
  <c r="G143" i="3"/>
  <c r="F143" i="3"/>
  <c r="E143" i="3"/>
  <c r="D143" i="3"/>
  <c r="C143" i="3"/>
  <c r="B143" i="3"/>
  <c r="Y142" i="3"/>
  <c r="X142" i="3"/>
  <c r="W142" i="3"/>
  <c r="V142" i="3"/>
  <c r="U142" i="3"/>
  <c r="T142" i="3"/>
  <c r="S142" i="3"/>
  <c r="P142" i="3"/>
  <c r="O142" i="3"/>
  <c r="N142" i="3"/>
  <c r="M142" i="3"/>
  <c r="L142" i="3"/>
  <c r="K142" i="3"/>
  <c r="J142" i="3"/>
  <c r="I142" i="3"/>
  <c r="H142" i="3"/>
  <c r="G142" i="3"/>
  <c r="F142" i="3"/>
  <c r="E142" i="3"/>
  <c r="D142" i="3"/>
  <c r="C142" i="3"/>
  <c r="Y141" i="3"/>
  <c r="X141" i="3"/>
  <c r="W141" i="3"/>
  <c r="V141" i="3"/>
  <c r="U141" i="3"/>
  <c r="T141" i="3"/>
  <c r="S141" i="3"/>
  <c r="P141" i="3"/>
  <c r="O141" i="3"/>
  <c r="N141" i="3"/>
  <c r="M141" i="3"/>
  <c r="L141" i="3"/>
  <c r="K141" i="3"/>
  <c r="J141" i="3"/>
  <c r="I141" i="3"/>
  <c r="H141" i="3"/>
  <c r="G141" i="3"/>
  <c r="F141" i="3"/>
  <c r="E141" i="3"/>
  <c r="D141" i="3"/>
  <c r="C141" i="3"/>
  <c r="Y140" i="3"/>
  <c r="X140" i="3"/>
  <c r="W140" i="3"/>
  <c r="V140" i="3"/>
  <c r="U140" i="3"/>
  <c r="T140" i="3"/>
  <c r="S140" i="3"/>
  <c r="P140" i="3"/>
  <c r="O140" i="3"/>
  <c r="N140" i="3"/>
  <c r="M140" i="3"/>
  <c r="L140" i="3"/>
  <c r="K140" i="3"/>
  <c r="J140" i="3"/>
  <c r="I140" i="3"/>
  <c r="H140" i="3"/>
  <c r="G140" i="3"/>
  <c r="F140" i="3"/>
  <c r="E140" i="3"/>
  <c r="D140" i="3"/>
  <c r="C140" i="3"/>
  <c r="Y139" i="3"/>
  <c r="X139" i="3"/>
  <c r="W139" i="3"/>
  <c r="V139" i="3"/>
  <c r="U139" i="3"/>
  <c r="T139" i="3"/>
  <c r="S139" i="3"/>
  <c r="P139" i="3"/>
  <c r="O139" i="3"/>
  <c r="N139" i="3"/>
  <c r="M139" i="3"/>
  <c r="L139" i="3"/>
  <c r="K139" i="3"/>
  <c r="J139" i="3"/>
  <c r="I139" i="3"/>
  <c r="H139" i="3"/>
  <c r="G139" i="3"/>
  <c r="F139" i="3"/>
  <c r="E139" i="3"/>
  <c r="D139" i="3"/>
  <c r="C139" i="3"/>
  <c r="Y138" i="3"/>
  <c r="X138" i="3"/>
  <c r="W138" i="3"/>
  <c r="V138" i="3"/>
  <c r="U138" i="3"/>
  <c r="T138" i="3"/>
  <c r="S138" i="3"/>
  <c r="P138" i="3"/>
  <c r="O138" i="3"/>
  <c r="N138" i="3"/>
  <c r="M138" i="3"/>
  <c r="L138" i="3"/>
  <c r="K138" i="3"/>
  <c r="J138" i="3"/>
  <c r="I138" i="3"/>
  <c r="H138" i="3"/>
  <c r="G138" i="3"/>
  <c r="F138" i="3"/>
  <c r="E138" i="3"/>
  <c r="D138" i="3"/>
  <c r="C138" i="3"/>
  <c r="X38" i="3"/>
  <c r="Y38" i="3"/>
  <c r="I38" i="3"/>
  <c r="AZ398" i="3"/>
  <c r="AX398" i="3"/>
  <c r="AW398" i="3"/>
  <c r="AV398" i="3"/>
  <c r="AU398" i="3"/>
  <c r="AT398" i="3"/>
  <c r="AS398" i="3"/>
  <c r="AR398" i="3"/>
  <c r="AO398" i="3"/>
  <c r="AN398" i="3"/>
  <c r="AM398" i="3"/>
  <c r="AL398" i="3"/>
  <c r="AK398" i="3"/>
  <c r="AI398" i="3"/>
  <c r="AH398" i="3"/>
  <c r="AG398" i="3"/>
  <c r="AF398" i="3"/>
  <c r="AE398" i="3"/>
  <c r="AD398" i="3"/>
  <c r="AC398" i="3"/>
  <c r="AB398" i="3"/>
  <c r="AZ397" i="3"/>
  <c r="AX397" i="3"/>
  <c r="AW397" i="3"/>
  <c r="AV397" i="3"/>
  <c r="AU397" i="3"/>
  <c r="AT397" i="3"/>
  <c r="AS397" i="3"/>
  <c r="AR397" i="3"/>
  <c r="AO397" i="3"/>
  <c r="AN397" i="3"/>
  <c r="AM397" i="3"/>
  <c r="AL397" i="3"/>
  <c r="AK397" i="3"/>
  <c r="AI397" i="3"/>
  <c r="AH397" i="3"/>
  <c r="AG397" i="3"/>
  <c r="AF397" i="3"/>
  <c r="AE397" i="3"/>
  <c r="AD397" i="3"/>
  <c r="AC397" i="3"/>
  <c r="AB397" i="3"/>
  <c r="AZ396" i="3"/>
  <c r="AX396" i="3"/>
  <c r="AW396" i="3"/>
  <c r="AV396" i="3"/>
  <c r="AU396" i="3"/>
  <c r="AT396" i="3"/>
  <c r="AS396" i="3"/>
  <c r="AR396" i="3"/>
  <c r="AO396" i="3"/>
  <c r="AN396" i="3"/>
  <c r="AM396" i="3"/>
  <c r="AL396" i="3"/>
  <c r="AK396" i="3"/>
  <c r="AI396" i="3"/>
  <c r="AH396" i="3"/>
  <c r="AG396" i="3"/>
  <c r="AF396" i="3"/>
  <c r="AE396" i="3"/>
  <c r="AD396" i="3"/>
  <c r="AC396" i="3"/>
  <c r="AB396" i="3"/>
  <c r="AZ395" i="3"/>
  <c r="AX395" i="3"/>
  <c r="AW395" i="3"/>
  <c r="AV395" i="3"/>
  <c r="AU395" i="3"/>
  <c r="AT395" i="3"/>
  <c r="AS395" i="3"/>
  <c r="AR395" i="3"/>
  <c r="AO395" i="3"/>
  <c r="AN395" i="3"/>
  <c r="AM395" i="3"/>
  <c r="AL395" i="3"/>
  <c r="AK395" i="3"/>
  <c r="AI395" i="3"/>
  <c r="AH395" i="3"/>
  <c r="AG395" i="3"/>
  <c r="AF395" i="3"/>
  <c r="AE395" i="3"/>
  <c r="AD395" i="3"/>
  <c r="AC395" i="3"/>
  <c r="AB395" i="3"/>
  <c r="AZ394" i="3"/>
  <c r="AX394" i="3"/>
  <c r="AW394" i="3"/>
  <c r="AV394" i="3"/>
  <c r="AU394" i="3"/>
  <c r="AT394" i="3"/>
  <c r="AS394" i="3"/>
  <c r="AR394" i="3"/>
  <c r="AO394" i="3"/>
  <c r="AN394" i="3"/>
  <c r="AM394" i="3"/>
  <c r="AL394" i="3"/>
  <c r="AK394" i="3"/>
  <c r="AI394" i="3"/>
  <c r="AH394" i="3"/>
  <c r="AG394" i="3"/>
  <c r="AF394" i="3"/>
  <c r="AE394" i="3"/>
  <c r="AD394" i="3"/>
  <c r="AC394" i="3"/>
  <c r="AB394" i="3"/>
  <c r="AZ393" i="3"/>
  <c r="AX393" i="3"/>
  <c r="AW393" i="3"/>
  <c r="AV393" i="3"/>
  <c r="AU393" i="3"/>
  <c r="AT393" i="3"/>
  <c r="AS393" i="3"/>
  <c r="AR393" i="3"/>
  <c r="AO393" i="3"/>
  <c r="AN393" i="3"/>
  <c r="AM393" i="3"/>
  <c r="AL393" i="3"/>
  <c r="AK393" i="3"/>
  <c r="AI393" i="3"/>
  <c r="AH393" i="3"/>
  <c r="AG393" i="3"/>
  <c r="AF393" i="3"/>
  <c r="AE393" i="3"/>
  <c r="AD393" i="3"/>
  <c r="AC393" i="3"/>
  <c r="AB393" i="3"/>
  <c r="AZ392" i="3"/>
  <c r="AX392" i="3"/>
  <c r="AW392" i="3"/>
  <c r="AV392" i="3"/>
  <c r="AU392" i="3"/>
  <c r="AT392" i="3"/>
  <c r="AS392" i="3"/>
  <c r="AR392" i="3"/>
  <c r="AO392" i="3"/>
  <c r="AN392" i="3"/>
  <c r="AM392" i="3"/>
  <c r="AL392" i="3"/>
  <c r="AK392" i="3"/>
  <c r="AI392" i="3"/>
  <c r="AH392" i="3"/>
  <c r="AG392" i="3"/>
  <c r="AF392" i="3"/>
  <c r="AE392" i="3"/>
  <c r="AD392" i="3"/>
  <c r="AC392" i="3"/>
  <c r="AB392" i="3"/>
  <c r="AZ391" i="3"/>
  <c r="AX391" i="3"/>
  <c r="AW391" i="3"/>
  <c r="AV391" i="3"/>
  <c r="AU391" i="3"/>
  <c r="AT391" i="3"/>
  <c r="AS391" i="3"/>
  <c r="AR391" i="3"/>
  <c r="AO391" i="3"/>
  <c r="AN391" i="3"/>
  <c r="AM391" i="3"/>
  <c r="AL391" i="3"/>
  <c r="AK391" i="3"/>
  <c r="AI391" i="3"/>
  <c r="AH391" i="3"/>
  <c r="AG391" i="3"/>
  <c r="AF391" i="3"/>
  <c r="AE391" i="3"/>
  <c r="AD391" i="3"/>
  <c r="AC391" i="3"/>
  <c r="AB391" i="3"/>
  <c r="AZ390" i="3"/>
  <c r="AX390" i="3"/>
  <c r="AW390" i="3"/>
  <c r="AV390" i="3"/>
  <c r="AU390" i="3"/>
  <c r="AT390" i="3"/>
  <c r="AS390" i="3"/>
  <c r="AR390" i="3"/>
  <c r="AO390" i="3"/>
  <c r="AN390" i="3"/>
  <c r="AM390" i="3"/>
  <c r="AL390" i="3"/>
  <c r="AK390" i="3"/>
  <c r="AI390" i="3"/>
  <c r="AH390" i="3"/>
  <c r="AG390" i="3"/>
  <c r="AF390" i="3"/>
  <c r="AE390" i="3"/>
  <c r="AD390" i="3"/>
  <c r="AC390" i="3"/>
  <c r="AB390" i="3"/>
  <c r="AZ389" i="3"/>
  <c r="AX389" i="3"/>
  <c r="AW389" i="3"/>
  <c r="AV389" i="3"/>
  <c r="AU389" i="3"/>
  <c r="AT389" i="3"/>
  <c r="AS389" i="3"/>
  <c r="AR389" i="3"/>
  <c r="AO389" i="3"/>
  <c r="AN389" i="3"/>
  <c r="AM389" i="3"/>
  <c r="AL389" i="3"/>
  <c r="AK389" i="3"/>
  <c r="AI389" i="3"/>
  <c r="AH389" i="3"/>
  <c r="AG389" i="3"/>
  <c r="AF389" i="3"/>
  <c r="AE389" i="3"/>
  <c r="AD389" i="3"/>
  <c r="AC389" i="3"/>
  <c r="AB389" i="3"/>
  <c r="AZ388" i="3"/>
  <c r="AX388" i="3"/>
  <c r="AW388" i="3"/>
  <c r="AV388" i="3"/>
  <c r="AU388" i="3"/>
  <c r="AT388" i="3"/>
  <c r="AS388" i="3"/>
  <c r="AR388" i="3"/>
  <c r="AO388" i="3"/>
  <c r="AN388" i="3"/>
  <c r="AM388" i="3"/>
  <c r="AL388" i="3"/>
  <c r="AK388" i="3"/>
  <c r="AI388" i="3"/>
  <c r="AH388" i="3"/>
  <c r="AG388" i="3"/>
  <c r="AF388" i="3"/>
  <c r="AE388" i="3"/>
  <c r="AD388" i="3"/>
  <c r="AC388" i="3"/>
  <c r="AB388" i="3"/>
  <c r="AZ387" i="3"/>
  <c r="AX387" i="3"/>
  <c r="AW387" i="3"/>
  <c r="AV387" i="3"/>
  <c r="AU387" i="3"/>
  <c r="AT387" i="3"/>
  <c r="AS387" i="3"/>
  <c r="AR387" i="3"/>
  <c r="AO387" i="3"/>
  <c r="AN387" i="3"/>
  <c r="AM387" i="3"/>
  <c r="AL387" i="3"/>
  <c r="AK387" i="3"/>
  <c r="AI387" i="3"/>
  <c r="AH387" i="3"/>
  <c r="AG387" i="3"/>
  <c r="AF387" i="3"/>
  <c r="AE387" i="3"/>
  <c r="AD387" i="3"/>
  <c r="AC387" i="3"/>
  <c r="AB387" i="3"/>
  <c r="AZ386" i="3"/>
  <c r="AX386" i="3"/>
  <c r="AW386" i="3"/>
  <c r="AV386" i="3"/>
  <c r="AU386" i="3"/>
  <c r="AT386" i="3"/>
  <c r="AS386" i="3"/>
  <c r="AR386" i="3"/>
  <c r="AO386" i="3"/>
  <c r="AN386" i="3"/>
  <c r="AM386" i="3"/>
  <c r="AL386" i="3"/>
  <c r="AK386" i="3"/>
  <c r="AI386" i="3"/>
  <c r="AH386" i="3"/>
  <c r="AG386" i="3"/>
  <c r="AF386" i="3"/>
  <c r="AE386" i="3"/>
  <c r="AD386" i="3"/>
  <c r="AC386" i="3"/>
  <c r="AB386" i="3"/>
  <c r="AZ385" i="3"/>
  <c r="AX385" i="3"/>
  <c r="AW385" i="3"/>
  <c r="AV385" i="3"/>
  <c r="AU385" i="3"/>
  <c r="AT385" i="3"/>
  <c r="AS385" i="3"/>
  <c r="AR385" i="3"/>
  <c r="AO385" i="3"/>
  <c r="AN385" i="3"/>
  <c r="AM385" i="3"/>
  <c r="AL385" i="3"/>
  <c r="AK385" i="3"/>
  <c r="AI385" i="3"/>
  <c r="AH385" i="3"/>
  <c r="AG385" i="3"/>
  <c r="AF385" i="3"/>
  <c r="AE385" i="3"/>
  <c r="AD385" i="3"/>
  <c r="AC385" i="3"/>
  <c r="AB385" i="3"/>
  <c r="AZ384" i="3"/>
  <c r="AX384" i="3"/>
  <c r="AW384" i="3"/>
  <c r="AV384" i="3"/>
  <c r="AU384" i="3"/>
  <c r="AT384" i="3"/>
  <c r="AS384" i="3"/>
  <c r="AR384" i="3"/>
  <c r="AO384" i="3"/>
  <c r="AN384" i="3"/>
  <c r="AM384" i="3"/>
  <c r="AL384" i="3"/>
  <c r="AK384" i="3"/>
  <c r="AI384" i="3"/>
  <c r="AH384" i="3"/>
  <c r="AG384" i="3"/>
  <c r="AF384" i="3"/>
  <c r="AE384" i="3"/>
  <c r="AD384" i="3"/>
  <c r="AC384" i="3"/>
  <c r="AB384" i="3"/>
  <c r="AZ383" i="3"/>
  <c r="AX383" i="3"/>
  <c r="AW383" i="3"/>
  <c r="AV383" i="3"/>
  <c r="AU383" i="3"/>
  <c r="AT383" i="3"/>
  <c r="AS383" i="3"/>
  <c r="AR383" i="3"/>
  <c r="AO383" i="3"/>
  <c r="AN383" i="3"/>
  <c r="AM383" i="3"/>
  <c r="AL383" i="3"/>
  <c r="AK383" i="3"/>
  <c r="AI383" i="3"/>
  <c r="AH383" i="3"/>
  <c r="AG383" i="3"/>
  <c r="AF383" i="3"/>
  <c r="AE383" i="3"/>
  <c r="AD383" i="3"/>
  <c r="AC383" i="3"/>
  <c r="AB383" i="3"/>
  <c r="AZ382" i="3"/>
  <c r="AX382" i="3"/>
  <c r="AW382" i="3"/>
  <c r="AV382" i="3"/>
  <c r="AU382" i="3"/>
  <c r="AT382" i="3"/>
  <c r="AS382" i="3"/>
  <c r="AR382" i="3"/>
  <c r="AO382" i="3"/>
  <c r="AN382" i="3"/>
  <c r="AM382" i="3"/>
  <c r="AL382" i="3"/>
  <c r="AK382" i="3"/>
  <c r="AI382" i="3"/>
  <c r="AH382" i="3"/>
  <c r="AG382" i="3"/>
  <c r="AF382" i="3"/>
  <c r="AE382" i="3"/>
  <c r="AD382" i="3"/>
  <c r="AC382" i="3"/>
  <c r="AB382" i="3"/>
  <c r="AZ381" i="3"/>
  <c r="AX381" i="3"/>
  <c r="AW381" i="3"/>
  <c r="AV381" i="3"/>
  <c r="AU381" i="3"/>
  <c r="AT381" i="3"/>
  <c r="AS381" i="3"/>
  <c r="AR381" i="3"/>
  <c r="AO381" i="3"/>
  <c r="AN381" i="3"/>
  <c r="AM381" i="3"/>
  <c r="AL381" i="3"/>
  <c r="AK381" i="3"/>
  <c r="AI381" i="3"/>
  <c r="AH381" i="3"/>
  <c r="AG381" i="3"/>
  <c r="AF381" i="3"/>
  <c r="AE381" i="3"/>
  <c r="AD381" i="3"/>
  <c r="AC381" i="3"/>
  <c r="AB381" i="3"/>
  <c r="AZ380" i="3"/>
  <c r="AX380" i="3"/>
  <c r="AW380" i="3"/>
  <c r="AV380" i="3"/>
  <c r="AU380" i="3"/>
  <c r="AT380" i="3"/>
  <c r="AS380" i="3"/>
  <c r="AR380" i="3"/>
  <c r="AO380" i="3"/>
  <c r="AN380" i="3"/>
  <c r="AM380" i="3"/>
  <c r="AL380" i="3"/>
  <c r="AK380" i="3"/>
  <c r="AI380" i="3"/>
  <c r="AH380" i="3"/>
  <c r="AG380" i="3"/>
  <c r="AF380" i="3"/>
  <c r="AE380" i="3"/>
  <c r="AD380" i="3"/>
  <c r="AC380" i="3"/>
  <c r="AB380" i="3"/>
  <c r="AZ379" i="3"/>
  <c r="AX379" i="3"/>
  <c r="AW379" i="3"/>
  <c r="AV379" i="3"/>
  <c r="AU379" i="3"/>
  <c r="AT379" i="3"/>
  <c r="AS379" i="3"/>
  <c r="AR379" i="3"/>
  <c r="AO379" i="3"/>
  <c r="AN379" i="3"/>
  <c r="AM379" i="3"/>
  <c r="AL379" i="3"/>
  <c r="AK379" i="3"/>
  <c r="AI379" i="3"/>
  <c r="AH379" i="3"/>
  <c r="AG379" i="3"/>
  <c r="AF379" i="3"/>
  <c r="AE379" i="3"/>
  <c r="AD379" i="3"/>
  <c r="AC379" i="3"/>
  <c r="AB379" i="3"/>
  <c r="AZ378" i="3"/>
  <c r="AX378" i="3"/>
  <c r="AW378" i="3"/>
  <c r="AV378" i="3"/>
  <c r="AU378" i="3"/>
  <c r="AT378" i="3"/>
  <c r="AS378" i="3"/>
  <c r="AR378" i="3"/>
  <c r="AO378" i="3"/>
  <c r="AN378" i="3"/>
  <c r="AM378" i="3"/>
  <c r="AL378" i="3"/>
  <c r="AK378" i="3"/>
  <c r="AI378" i="3"/>
  <c r="AH378" i="3"/>
  <c r="AG378" i="3"/>
  <c r="AF378" i="3"/>
  <c r="AE378" i="3"/>
  <c r="AD378" i="3"/>
  <c r="AC378" i="3"/>
  <c r="AB378" i="3"/>
  <c r="AZ377" i="3"/>
  <c r="AX377" i="3"/>
  <c r="AW377" i="3"/>
  <c r="AV377" i="3"/>
  <c r="AU377" i="3"/>
  <c r="AT377" i="3"/>
  <c r="AS377" i="3"/>
  <c r="AR377" i="3"/>
  <c r="AO377" i="3"/>
  <c r="AN377" i="3"/>
  <c r="AM377" i="3"/>
  <c r="AL377" i="3"/>
  <c r="AK377" i="3"/>
  <c r="AI377" i="3"/>
  <c r="AH377" i="3"/>
  <c r="AG377" i="3"/>
  <c r="AF377" i="3"/>
  <c r="AE377" i="3"/>
  <c r="AD377" i="3"/>
  <c r="AC377" i="3"/>
  <c r="AB377" i="3"/>
  <c r="AZ376" i="3"/>
  <c r="AX376" i="3"/>
  <c r="AW376" i="3"/>
  <c r="AV376" i="3"/>
  <c r="AU376" i="3"/>
  <c r="AT376" i="3"/>
  <c r="AS376" i="3"/>
  <c r="AR376" i="3"/>
  <c r="AO376" i="3"/>
  <c r="AN376" i="3"/>
  <c r="AM376" i="3"/>
  <c r="AL376" i="3"/>
  <c r="AK376" i="3"/>
  <c r="AI376" i="3"/>
  <c r="AH376" i="3"/>
  <c r="AG376" i="3"/>
  <c r="AF376" i="3"/>
  <c r="AE376" i="3"/>
  <c r="AD376" i="3"/>
  <c r="AC376" i="3"/>
  <c r="AB376" i="3"/>
  <c r="AZ375" i="3"/>
  <c r="AX375" i="3"/>
  <c r="AW375" i="3"/>
  <c r="AV375" i="3"/>
  <c r="AU375" i="3"/>
  <c r="AT375" i="3"/>
  <c r="AS375" i="3"/>
  <c r="AR375" i="3"/>
  <c r="AO375" i="3"/>
  <c r="AN375" i="3"/>
  <c r="AM375" i="3"/>
  <c r="AL375" i="3"/>
  <c r="AK375" i="3"/>
  <c r="AI375" i="3"/>
  <c r="AH375" i="3"/>
  <c r="AG375" i="3"/>
  <c r="AF375" i="3"/>
  <c r="AE375" i="3"/>
  <c r="AD375" i="3"/>
  <c r="AC375" i="3"/>
  <c r="AB375" i="3"/>
  <c r="AZ374" i="3"/>
  <c r="AX374" i="3"/>
  <c r="AW374" i="3"/>
  <c r="AV374" i="3"/>
  <c r="AU374" i="3"/>
  <c r="AT374" i="3"/>
  <c r="AS374" i="3"/>
  <c r="AR374" i="3"/>
  <c r="AO374" i="3"/>
  <c r="AN374" i="3"/>
  <c r="AM374" i="3"/>
  <c r="AL374" i="3"/>
  <c r="AK374" i="3"/>
  <c r="AI374" i="3"/>
  <c r="AH374" i="3"/>
  <c r="AG374" i="3"/>
  <c r="AF374" i="3"/>
  <c r="AE374" i="3"/>
  <c r="AD374" i="3"/>
  <c r="AC374" i="3"/>
  <c r="AB374" i="3"/>
  <c r="AZ373" i="3"/>
  <c r="AX373" i="3"/>
  <c r="AW373" i="3"/>
  <c r="AV373" i="3"/>
  <c r="AU373" i="3"/>
  <c r="AT373" i="3"/>
  <c r="AS373" i="3"/>
  <c r="AR373" i="3"/>
  <c r="AO373" i="3"/>
  <c r="AN373" i="3"/>
  <c r="AM373" i="3"/>
  <c r="AL373" i="3"/>
  <c r="AK373" i="3"/>
  <c r="AI373" i="3"/>
  <c r="AH373" i="3"/>
  <c r="AG373" i="3"/>
  <c r="AF373" i="3"/>
  <c r="AE373" i="3"/>
  <c r="AD373" i="3"/>
  <c r="AC373" i="3"/>
  <c r="AB373" i="3"/>
  <c r="AZ372" i="3"/>
  <c r="AX372" i="3"/>
  <c r="AW372" i="3"/>
  <c r="AV372" i="3"/>
  <c r="AU372" i="3"/>
  <c r="AT372" i="3"/>
  <c r="AS372" i="3"/>
  <c r="AR372" i="3"/>
  <c r="AO372" i="3"/>
  <c r="AN372" i="3"/>
  <c r="AM372" i="3"/>
  <c r="AL372" i="3"/>
  <c r="AK372" i="3"/>
  <c r="AI372" i="3"/>
  <c r="AH372" i="3"/>
  <c r="AG372" i="3"/>
  <c r="AF372" i="3"/>
  <c r="AE372" i="3"/>
  <c r="AD372" i="3"/>
  <c r="AC372" i="3"/>
  <c r="AB372" i="3"/>
  <c r="AZ371" i="3"/>
  <c r="AX371" i="3"/>
  <c r="AW371" i="3"/>
  <c r="AV371" i="3"/>
  <c r="AU371" i="3"/>
  <c r="AT371" i="3"/>
  <c r="AS371" i="3"/>
  <c r="AR371" i="3"/>
  <c r="AO371" i="3"/>
  <c r="AN371" i="3"/>
  <c r="AM371" i="3"/>
  <c r="AL371" i="3"/>
  <c r="AK371" i="3"/>
  <c r="AI371" i="3"/>
  <c r="AH371" i="3"/>
  <c r="AG371" i="3"/>
  <c r="AF371" i="3"/>
  <c r="AE371" i="3"/>
  <c r="AD371" i="3"/>
  <c r="AC371" i="3"/>
  <c r="AB371" i="3"/>
  <c r="AZ370" i="3"/>
  <c r="AX370" i="3"/>
  <c r="AW370" i="3"/>
  <c r="AV370" i="3"/>
  <c r="AU370" i="3"/>
  <c r="AT370" i="3"/>
  <c r="AS370" i="3"/>
  <c r="AR370" i="3"/>
  <c r="AO370" i="3"/>
  <c r="AN370" i="3"/>
  <c r="AM370" i="3"/>
  <c r="AL370" i="3"/>
  <c r="AK370" i="3"/>
  <c r="AI370" i="3"/>
  <c r="AH370" i="3"/>
  <c r="AG370" i="3"/>
  <c r="AF370" i="3"/>
  <c r="AE370" i="3"/>
  <c r="AD370" i="3"/>
  <c r="AC370" i="3"/>
  <c r="AB370" i="3"/>
  <c r="AZ369" i="3"/>
  <c r="AX369" i="3"/>
  <c r="AW369" i="3"/>
  <c r="AV369" i="3"/>
  <c r="AU369" i="3"/>
  <c r="AT369" i="3"/>
  <c r="AS369" i="3"/>
  <c r="AR369" i="3"/>
  <c r="AO369" i="3"/>
  <c r="AN369" i="3"/>
  <c r="AM369" i="3"/>
  <c r="AL369" i="3"/>
  <c r="AK369" i="3"/>
  <c r="AI369" i="3"/>
  <c r="AH369" i="3"/>
  <c r="AG369" i="3"/>
  <c r="AF369" i="3"/>
  <c r="AE369" i="3"/>
  <c r="AD369" i="3"/>
  <c r="AC369" i="3"/>
  <c r="AB369" i="3"/>
  <c r="AB368" i="3"/>
  <c r="AC366" i="3"/>
  <c r="AZ365" i="3"/>
  <c r="AX365" i="3"/>
  <c r="AW365" i="3"/>
  <c r="AV365" i="3"/>
  <c r="AU365" i="3"/>
  <c r="AT365" i="3"/>
  <c r="AS365" i="3"/>
  <c r="AR365" i="3"/>
  <c r="AO365" i="3"/>
  <c r="AN365" i="3"/>
  <c r="AM365" i="3"/>
  <c r="AL365" i="3"/>
  <c r="AK365" i="3"/>
  <c r="AI365" i="3"/>
  <c r="AH365" i="3"/>
  <c r="AG365" i="3"/>
  <c r="AF365" i="3"/>
  <c r="AE365" i="3"/>
  <c r="AD365" i="3"/>
  <c r="AC365" i="3"/>
  <c r="AZ364" i="3"/>
  <c r="AX364" i="3"/>
  <c r="AW364" i="3"/>
  <c r="AV364" i="3"/>
  <c r="AU364" i="3"/>
  <c r="AT364" i="3"/>
  <c r="AS364" i="3"/>
  <c r="AR364" i="3"/>
  <c r="AO364" i="3"/>
  <c r="AN364" i="3"/>
  <c r="AM364" i="3"/>
  <c r="AL364" i="3"/>
  <c r="AK364" i="3"/>
  <c r="AI364" i="3"/>
  <c r="AH364" i="3"/>
  <c r="AG364" i="3"/>
  <c r="AF364" i="3"/>
  <c r="AE364" i="3"/>
  <c r="AD364" i="3"/>
  <c r="AC364" i="3"/>
  <c r="AZ363" i="3"/>
  <c r="AX363" i="3"/>
  <c r="AW363" i="3"/>
  <c r="AV363" i="3"/>
  <c r="AU363" i="3"/>
  <c r="AT363" i="3"/>
  <c r="AS363" i="3"/>
  <c r="AR363" i="3"/>
  <c r="AO363" i="3"/>
  <c r="AN363" i="3"/>
  <c r="AM363" i="3"/>
  <c r="AL363" i="3"/>
  <c r="AK363" i="3"/>
  <c r="AI363" i="3"/>
  <c r="AH363" i="3"/>
  <c r="AG363" i="3"/>
  <c r="AF363" i="3"/>
  <c r="AE363" i="3"/>
  <c r="AD363" i="3"/>
  <c r="AC363" i="3"/>
  <c r="AZ362" i="3"/>
  <c r="AX362" i="3"/>
  <c r="AW362" i="3"/>
  <c r="AV362" i="3"/>
  <c r="AU362" i="3"/>
  <c r="AT362" i="3"/>
  <c r="AS362" i="3"/>
  <c r="AR362" i="3"/>
  <c r="AO362" i="3"/>
  <c r="AN362" i="3"/>
  <c r="AM362" i="3"/>
  <c r="AL362" i="3"/>
  <c r="AK362" i="3"/>
  <c r="AI362" i="3"/>
  <c r="AH362" i="3"/>
  <c r="AG362" i="3"/>
  <c r="AF362" i="3"/>
  <c r="AE362" i="3"/>
  <c r="AD362" i="3"/>
  <c r="AC362" i="3"/>
  <c r="AZ361" i="3"/>
  <c r="AX361" i="3"/>
  <c r="AW361" i="3"/>
  <c r="AV361" i="3"/>
  <c r="AU361" i="3"/>
  <c r="AT361" i="3"/>
  <c r="AS361" i="3"/>
  <c r="AR361" i="3"/>
  <c r="AO361" i="3"/>
  <c r="AN361" i="3"/>
  <c r="AM361" i="3"/>
  <c r="AL361" i="3"/>
  <c r="AK361" i="3"/>
  <c r="AI361" i="3"/>
  <c r="AH361" i="3"/>
  <c r="AG361" i="3"/>
  <c r="AF361" i="3"/>
  <c r="AE361" i="3"/>
  <c r="AD361" i="3"/>
  <c r="AC361" i="3"/>
  <c r="AZ360" i="3"/>
  <c r="AX360" i="3"/>
  <c r="AW360" i="3"/>
  <c r="AV360" i="3"/>
  <c r="AU360" i="3"/>
  <c r="AT360" i="3"/>
  <c r="AS360" i="3"/>
  <c r="AR360" i="3"/>
  <c r="AO360" i="3"/>
  <c r="AN360" i="3"/>
  <c r="AM360" i="3"/>
  <c r="AL360" i="3"/>
  <c r="AK360" i="3"/>
  <c r="AI360" i="3"/>
  <c r="AH360" i="3"/>
  <c r="AG360" i="3"/>
  <c r="AF360" i="3"/>
  <c r="AE360" i="3"/>
  <c r="AD360" i="3"/>
  <c r="AC360" i="3"/>
  <c r="AZ359" i="3"/>
  <c r="AX359" i="3"/>
  <c r="AW359" i="3"/>
  <c r="AV359" i="3"/>
  <c r="AU359" i="3"/>
  <c r="AT359" i="3"/>
  <c r="AS359" i="3"/>
  <c r="AR359" i="3"/>
  <c r="AO359" i="3"/>
  <c r="AN359" i="3"/>
  <c r="AM359" i="3"/>
  <c r="AL359" i="3"/>
  <c r="AK359" i="3"/>
  <c r="AI359" i="3"/>
  <c r="AH359" i="3"/>
  <c r="AG359" i="3"/>
  <c r="AF359" i="3"/>
  <c r="AE359" i="3"/>
  <c r="AD359" i="3"/>
  <c r="AC359" i="3"/>
  <c r="AZ358" i="3"/>
  <c r="AX358" i="3"/>
  <c r="AW358" i="3"/>
  <c r="AV358" i="3"/>
  <c r="AU358" i="3"/>
  <c r="AT358" i="3"/>
  <c r="AS358" i="3"/>
  <c r="AR358" i="3"/>
  <c r="AO358" i="3"/>
  <c r="AN358" i="3"/>
  <c r="AM358" i="3"/>
  <c r="AL358" i="3"/>
  <c r="AK358" i="3"/>
  <c r="AI358" i="3"/>
  <c r="AH358" i="3"/>
  <c r="AG358" i="3"/>
  <c r="AF358" i="3"/>
  <c r="AE358" i="3"/>
  <c r="AD358" i="3"/>
  <c r="AC358" i="3"/>
  <c r="AZ357" i="3"/>
  <c r="AX357" i="3"/>
  <c r="AW357" i="3"/>
  <c r="AV357" i="3"/>
  <c r="AU357" i="3"/>
  <c r="AT357" i="3"/>
  <c r="AS357" i="3"/>
  <c r="AR357" i="3"/>
  <c r="AO357" i="3"/>
  <c r="AN357" i="3"/>
  <c r="AM357" i="3"/>
  <c r="AL357" i="3"/>
  <c r="AK357" i="3"/>
  <c r="AI357" i="3"/>
  <c r="AH357" i="3"/>
  <c r="AG357" i="3"/>
  <c r="AF357" i="3"/>
  <c r="AE357" i="3"/>
  <c r="AD357" i="3"/>
  <c r="AC357" i="3"/>
  <c r="AZ356" i="3"/>
  <c r="AX356" i="3"/>
  <c r="AW356" i="3"/>
  <c r="AV356" i="3"/>
  <c r="AU356" i="3"/>
  <c r="AT356" i="3"/>
  <c r="AS356" i="3"/>
  <c r="AR356" i="3"/>
  <c r="AO356" i="3"/>
  <c r="AN356" i="3"/>
  <c r="AM356" i="3"/>
  <c r="AL356" i="3"/>
  <c r="AK356" i="3"/>
  <c r="AI356" i="3"/>
  <c r="AH356" i="3"/>
  <c r="AG356" i="3"/>
  <c r="AF356" i="3"/>
  <c r="AE356" i="3"/>
  <c r="AD356" i="3"/>
  <c r="AC356" i="3"/>
  <c r="AZ355" i="3"/>
  <c r="AX355" i="3"/>
  <c r="AW355" i="3"/>
  <c r="AV355" i="3"/>
  <c r="AU355" i="3"/>
  <c r="AT355" i="3"/>
  <c r="AS355" i="3"/>
  <c r="AR355" i="3"/>
  <c r="AO355" i="3"/>
  <c r="AN355" i="3"/>
  <c r="AM355" i="3"/>
  <c r="AL355" i="3"/>
  <c r="AK355" i="3"/>
  <c r="AI355" i="3"/>
  <c r="AH355" i="3"/>
  <c r="AG355" i="3"/>
  <c r="AF355" i="3"/>
  <c r="AE355" i="3"/>
  <c r="AD355" i="3"/>
  <c r="AC355" i="3"/>
  <c r="AZ354" i="3"/>
  <c r="AX354" i="3"/>
  <c r="AW354" i="3"/>
  <c r="AV354" i="3"/>
  <c r="AU354" i="3"/>
  <c r="AT354" i="3"/>
  <c r="AS354" i="3"/>
  <c r="AR354" i="3"/>
  <c r="AO354" i="3"/>
  <c r="AN354" i="3"/>
  <c r="AM354" i="3"/>
  <c r="AL354" i="3"/>
  <c r="AK354" i="3"/>
  <c r="AI354" i="3"/>
  <c r="AH354" i="3"/>
  <c r="AG354" i="3"/>
  <c r="AF354" i="3"/>
  <c r="AE354" i="3"/>
  <c r="AD354" i="3"/>
  <c r="AC354" i="3"/>
  <c r="AZ353" i="3"/>
  <c r="AX353" i="3"/>
  <c r="AW353" i="3"/>
  <c r="AV353" i="3"/>
  <c r="AU353" i="3"/>
  <c r="AT353" i="3"/>
  <c r="AS353" i="3"/>
  <c r="AR353" i="3"/>
  <c r="AO353" i="3"/>
  <c r="AN353" i="3"/>
  <c r="AM353" i="3"/>
  <c r="AL353" i="3"/>
  <c r="AK353" i="3"/>
  <c r="AI353" i="3"/>
  <c r="AH353" i="3"/>
  <c r="AG353" i="3"/>
  <c r="AF353" i="3"/>
  <c r="AE353" i="3"/>
  <c r="AD353" i="3"/>
  <c r="AC353" i="3"/>
  <c r="AZ352" i="3"/>
  <c r="AX352" i="3"/>
  <c r="AW352" i="3"/>
  <c r="AV352" i="3"/>
  <c r="AU352" i="3"/>
  <c r="AT352" i="3"/>
  <c r="AS352" i="3"/>
  <c r="AR352" i="3"/>
  <c r="AO352" i="3"/>
  <c r="AN352" i="3"/>
  <c r="AM352" i="3"/>
  <c r="AL352" i="3"/>
  <c r="AK352" i="3"/>
  <c r="AI352" i="3"/>
  <c r="AH352" i="3"/>
  <c r="AG352" i="3"/>
  <c r="AF352" i="3"/>
  <c r="AE352" i="3"/>
  <c r="AD352" i="3"/>
  <c r="AC352" i="3"/>
  <c r="AZ351" i="3"/>
  <c r="AX351" i="3"/>
  <c r="AW351" i="3"/>
  <c r="AV351" i="3"/>
  <c r="AU351" i="3"/>
  <c r="AT351" i="3"/>
  <c r="AS351" i="3"/>
  <c r="AR351" i="3"/>
  <c r="AO351" i="3"/>
  <c r="AN351" i="3"/>
  <c r="AM351" i="3"/>
  <c r="AL351" i="3"/>
  <c r="AK351" i="3"/>
  <c r="AI351" i="3"/>
  <c r="AH351" i="3"/>
  <c r="AG351" i="3"/>
  <c r="AF351" i="3"/>
  <c r="AE351" i="3"/>
  <c r="AD351" i="3"/>
  <c r="AC351" i="3"/>
  <c r="AZ350" i="3"/>
  <c r="AX350" i="3"/>
  <c r="AW350" i="3"/>
  <c r="AV350" i="3"/>
  <c r="AU350" i="3"/>
  <c r="AT350" i="3"/>
  <c r="AS350" i="3"/>
  <c r="AR350" i="3"/>
  <c r="AO350" i="3"/>
  <c r="AN350" i="3"/>
  <c r="AM350" i="3"/>
  <c r="AL350" i="3"/>
  <c r="AK350" i="3"/>
  <c r="AI350" i="3"/>
  <c r="AH350" i="3"/>
  <c r="AG350" i="3"/>
  <c r="AF350" i="3"/>
  <c r="AE350" i="3"/>
  <c r="AD350" i="3"/>
  <c r="AC350" i="3"/>
  <c r="AZ349" i="3"/>
  <c r="AX349" i="3"/>
  <c r="AW349" i="3"/>
  <c r="AV349" i="3"/>
  <c r="AU349" i="3"/>
  <c r="AT349" i="3"/>
  <c r="AS349" i="3"/>
  <c r="AR349" i="3"/>
  <c r="AO349" i="3"/>
  <c r="AN349" i="3"/>
  <c r="AM349" i="3"/>
  <c r="AL349" i="3"/>
  <c r="AK349" i="3"/>
  <c r="AI349" i="3"/>
  <c r="AH349" i="3"/>
  <c r="AG349" i="3"/>
  <c r="AF349" i="3"/>
  <c r="AE349" i="3"/>
  <c r="AD349" i="3"/>
  <c r="AC349" i="3"/>
  <c r="AZ348" i="3"/>
  <c r="AX348" i="3"/>
  <c r="AW348" i="3"/>
  <c r="AV348" i="3"/>
  <c r="AU348" i="3"/>
  <c r="AT348" i="3"/>
  <c r="AS348" i="3"/>
  <c r="AR348" i="3"/>
  <c r="AO348" i="3"/>
  <c r="AN348" i="3"/>
  <c r="AM348" i="3"/>
  <c r="AL348" i="3"/>
  <c r="AK348" i="3"/>
  <c r="AI348" i="3"/>
  <c r="AH348" i="3"/>
  <c r="AG348" i="3"/>
  <c r="AF348" i="3"/>
  <c r="AE348" i="3"/>
  <c r="AD348" i="3"/>
  <c r="AC348" i="3"/>
  <c r="AZ347" i="3"/>
  <c r="AX347" i="3"/>
  <c r="AW347" i="3"/>
  <c r="AV347" i="3"/>
  <c r="AU347" i="3"/>
  <c r="AT347" i="3"/>
  <c r="AS347" i="3"/>
  <c r="AR347" i="3"/>
  <c r="AO347" i="3"/>
  <c r="AN347" i="3"/>
  <c r="AM347" i="3"/>
  <c r="AL347" i="3"/>
  <c r="AK347" i="3"/>
  <c r="AI347" i="3"/>
  <c r="AH347" i="3"/>
  <c r="AG347" i="3"/>
  <c r="AF347" i="3"/>
  <c r="AE347" i="3"/>
  <c r="AD347" i="3"/>
  <c r="AC347" i="3"/>
  <c r="AZ346" i="3"/>
  <c r="AX346" i="3"/>
  <c r="AW346" i="3"/>
  <c r="AV346" i="3"/>
  <c r="AU346" i="3"/>
  <c r="AT346" i="3"/>
  <c r="AS346" i="3"/>
  <c r="AR346" i="3"/>
  <c r="AO346" i="3"/>
  <c r="AN346" i="3"/>
  <c r="AM346" i="3"/>
  <c r="AL346" i="3"/>
  <c r="AK346" i="3"/>
  <c r="AI346" i="3"/>
  <c r="AH346" i="3"/>
  <c r="AG346" i="3"/>
  <c r="AF346" i="3"/>
  <c r="AE346" i="3"/>
  <c r="AD346" i="3"/>
  <c r="AC346" i="3"/>
  <c r="AZ345" i="3"/>
  <c r="AX345" i="3"/>
  <c r="AW345" i="3"/>
  <c r="AV345" i="3"/>
  <c r="AU345" i="3"/>
  <c r="AT345" i="3"/>
  <c r="AS345" i="3"/>
  <c r="AR345" i="3"/>
  <c r="AO345" i="3"/>
  <c r="AN345" i="3"/>
  <c r="AM345" i="3"/>
  <c r="AL345" i="3"/>
  <c r="AK345" i="3"/>
  <c r="AI345" i="3"/>
  <c r="AH345" i="3"/>
  <c r="AG345" i="3"/>
  <c r="AF345" i="3"/>
  <c r="AE345" i="3"/>
  <c r="AD345" i="3"/>
  <c r="AC345" i="3"/>
  <c r="AZ344" i="3"/>
  <c r="AX344" i="3"/>
  <c r="AW344" i="3"/>
  <c r="AV344" i="3"/>
  <c r="AU344" i="3"/>
  <c r="AT344" i="3"/>
  <c r="AS344" i="3"/>
  <c r="AR344" i="3"/>
  <c r="AO344" i="3"/>
  <c r="AN344" i="3"/>
  <c r="AM344" i="3"/>
  <c r="AL344" i="3"/>
  <c r="AK344" i="3"/>
  <c r="AI344" i="3"/>
  <c r="AH344" i="3"/>
  <c r="AG344" i="3"/>
  <c r="AF344" i="3"/>
  <c r="AE344" i="3"/>
  <c r="AD344" i="3"/>
  <c r="AC344" i="3"/>
  <c r="AZ343" i="3"/>
  <c r="AX343" i="3"/>
  <c r="AW343" i="3"/>
  <c r="AV343" i="3"/>
  <c r="AU343" i="3"/>
  <c r="AT343" i="3"/>
  <c r="AS343" i="3"/>
  <c r="AR343" i="3"/>
  <c r="AO343" i="3"/>
  <c r="AN343" i="3"/>
  <c r="AM343" i="3"/>
  <c r="AL343" i="3"/>
  <c r="AK343" i="3"/>
  <c r="AI343" i="3"/>
  <c r="AH343" i="3"/>
  <c r="AG343" i="3"/>
  <c r="AF343" i="3"/>
  <c r="AE343" i="3"/>
  <c r="AD343" i="3"/>
  <c r="AC343" i="3"/>
  <c r="AZ342" i="3"/>
  <c r="AX342" i="3"/>
  <c r="AW342" i="3"/>
  <c r="AV342" i="3"/>
  <c r="AU342" i="3"/>
  <c r="AT342" i="3"/>
  <c r="AS342" i="3"/>
  <c r="AR342" i="3"/>
  <c r="AO342" i="3"/>
  <c r="AN342" i="3"/>
  <c r="AM342" i="3"/>
  <c r="AL342" i="3"/>
  <c r="AK342" i="3"/>
  <c r="AI342" i="3"/>
  <c r="AH342" i="3"/>
  <c r="AG342" i="3"/>
  <c r="AF342" i="3"/>
  <c r="AE342" i="3"/>
  <c r="AD342" i="3"/>
  <c r="AC342" i="3"/>
  <c r="AZ341" i="3"/>
  <c r="AX341" i="3"/>
  <c r="AW341" i="3"/>
  <c r="AV341" i="3"/>
  <c r="AU341" i="3"/>
  <c r="AT341" i="3"/>
  <c r="AS341" i="3"/>
  <c r="AR341" i="3"/>
  <c r="AO341" i="3"/>
  <c r="AN341" i="3"/>
  <c r="AM341" i="3"/>
  <c r="AL341" i="3"/>
  <c r="AK341" i="3"/>
  <c r="AI341" i="3"/>
  <c r="AH341" i="3"/>
  <c r="AG341" i="3"/>
  <c r="AF341" i="3"/>
  <c r="AE341" i="3"/>
  <c r="AD341" i="3"/>
  <c r="AC341" i="3"/>
  <c r="AZ340" i="3"/>
  <c r="AX340" i="3"/>
  <c r="AW340" i="3"/>
  <c r="AV340" i="3"/>
  <c r="AU340" i="3"/>
  <c r="AT340" i="3"/>
  <c r="AS340" i="3"/>
  <c r="AR340" i="3"/>
  <c r="AO340" i="3"/>
  <c r="AN340" i="3"/>
  <c r="AM340" i="3"/>
  <c r="AL340" i="3"/>
  <c r="AK340" i="3"/>
  <c r="AI340" i="3"/>
  <c r="AH340" i="3"/>
  <c r="AG340" i="3"/>
  <c r="AF340" i="3"/>
  <c r="AE340" i="3"/>
  <c r="AD340" i="3"/>
  <c r="AC340" i="3"/>
  <c r="AZ339" i="3"/>
  <c r="AX339" i="3"/>
  <c r="AW339" i="3"/>
  <c r="AV339" i="3"/>
  <c r="AU339" i="3"/>
  <c r="AT339" i="3"/>
  <c r="AS339" i="3"/>
  <c r="AR339" i="3"/>
  <c r="AO339" i="3"/>
  <c r="AN339" i="3"/>
  <c r="AM339" i="3"/>
  <c r="AL339" i="3"/>
  <c r="AK339" i="3"/>
  <c r="AI339" i="3"/>
  <c r="AH339" i="3"/>
  <c r="AG339" i="3"/>
  <c r="AF339" i="3"/>
  <c r="AE339" i="3"/>
  <c r="AD339" i="3"/>
  <c r="AC339" i="3"/>
  <c r="AZ338" i="3"/>
  <c r="AX338" i="3"/>
  <c r="AW338" i="3"/>
  <c r="AV338" i="3"/>
  <c r="AU338" i="3"/>
  <c r="AT338" i="3"/>
  <c r="AS338" i="3"/>
  <c r="AR338" i="3"/>
  <c r="AO338" i="3"/>
  <c r="AN338" i="3"/>
  <c r="AM338" i="3"/>
  <c r="AL338" i="3"/>
  <c r="AK338" i="3"/>
  <c r="AI338" i="3"/>
  <c r="AH338" i="3"/>
  <c r="AG338" i="3"/>
  <c r="AF338" i="3"/>
  <c r="AE338" i="3"/>
  <c r="AD338" i="3"/>
  <c r="AC338" i="3"/>
  <c r="AZ337" i="3"/>
  <c r="AX337" i="3"/>
  <c r="AW337" i="3"/>
  <c r="AV337" i="3"/>
  <c r="AU337" i="3"/>
  <c r="AT337" i="3"/>
  <c r="AS337" i="3"/>
  <c r="AR337" i="3"/>
  <c r="AO337" i="3"/>
  <c r="AN337" i="3"/>
  <c r="AM337" i="3"/>
  <c r="AL337" i="3"/>
  <c r="AK337" i="3"/>
  <c r="AI337" i="3"/>
  <c r="AH337" i="3"/>
  <c r="AG337" i="3"/>
  <c r="AF337" i="3"/>
  <c r="AE337" i="3"/>
  <c r="AD337" i="3"/>
  <c r="AC337" i="3"/>
  <c r="AZ336" i="3"/>
  <c r="AX336" i="3"/>
  <c r="AW336" i="3"/>
  <c r="AV336" i="3"/>
  <c r="AU336" i="3"/>
  <c r="AT336" i="3"/>
  <c r="AS336" i="3"/>
  <c r="AR336" i="3"/>
  <c r="AO336" i="3"/>
  <c r="AN336" i="3"/>
  <c r="AM336" i="3"/>
  <c r="AL336" i="3"/>
  <c r="AK336" i="3"/>
  <c r="AI336" i="3"/>
  <c r="AH336" i="3"/>
  <c r="AG336" i="3"/>
  <c r="AF336" i="3"/>
  <c r="AE336" i="3"/>
  <c r="AD336" i="3"/>
  <c r="AC336" i="3"/>
  <c r="AB335" i="3"/>
  <c r="AC333" i="3"/>
  <c r="AX332" i="3"/>
  <c r="AW332" i="3"/>
  <c r="AV332" i="3"/>
  <c r="AU332" i="3"/>
  <c r="AT332" i="3"/>
  <c r="AR332" i="3"/>
  <c r="AO332" i="3"/>
  <c r="AN332" i="3"/>
  <c r="AM332" i="3"/>
  <c r="AL332" i="3"/>
  <c r="AK332" i="3"/>
  <c r="AI332" i="3"/>
  <c r="AH332" i="3"/>
  <c r="AG332" i="3"/>
  <c r="AF332" i="3"/>
  <c r="AE332" i="3"/>
  <c r="AD332" i="3"/>
  <c r="AC332" i="3"/>
  <c r="AZ331" i="3"/>
  <c r="AX331" i="3"/>
  <c r="AW331" i="3"/>
  <c r="AV331" i="3"/>
  <c r="AU331" i="3"/>
  <c r="AT331" i="3"/>
  <c r="AS331" i="3"/>
  <c r="AR331" i="3"/>
  <c r="AO331" i="3"/>
  <c r="AN331" i="3"/>
  <c r="AM331" i="3"/>
  <c r="AL331" i="3"/>
  <c r="AK331" i="3"/>
  <c r="AI331" i="3"/>
  <c r="AH331" i="3"/>
  <c r="AG331" i="3"/>
  <c r="AF331" i="3"/>
  <c r="AE331" i="3"/>
  <c r="AD331" i="3"/>
  <c r="AC331" i="3"/>
  <c r="AZ330" i="3"/>
  <c r="AX330" i="3"/>
  <c r="AW330" i="3"/>
  <c r="AV330" i="3"/>
  <c r="AU330" i="3"/>
  <c r="AT330" i="3"/>
  <c r="AS330" i="3"/>
  <c r="AR330" i="3"/>
  <c r="AO330" i="3"/>
  <c r="AN330" i="3"/>
  <c r="AM330" i="3"/>
  <c r="AL330" i="3"/>
  <c r="AK330" i="3"/>
  <c r="AI330" i="3"/>
  <c r="AH330" i="3"/>
  <c r="AG330" i="3"/>
  <c r="AF330" i="3"/>
  <c r="AE330" i="3"/>
  <c r="AD330" i="3"/>
  <c r="AC330" i="3"/>
  <c r="AZ329" i="3"/>
  <c r="AX329" i="3"/>
  <c r="AW329" i="3"/>
  <c r="AV329" i="3"/>
  <c r="AU329" i="3"/>
  <c r="AT329" i="3"/>
  <c r="AS329" i="3"/>
  <c r="AR329" i="3"/>
  <c r="AO329" i="3"/>
  <c r="AN329" i="3"/>
  <c r="AM329" i="3"/>
  <c r="AL329" i="3"/>
  <c r="AK329" i="3"/>
  <c r="AI329" i="3"/>
  <c r="AH329" i="3"/>
  <c r="AG329" i="3"/>
  <c r="AF329" i="3"/>
  <c r="AE329" i="3"/>
  <c r="AD329" i="3"/>
  <c r="AC329" i="3"/>
  <c r="AZ328" i="3"/>
  <c r="AX328" i="3"/>
  <c r="AW328" i="3"/>
  <c r="AV328" i="3"/>
  <c r="AU328" i="3"/>
  <c r="AT328" i="3"/>
  <c r="AS328" i="3"/>
  <c r="AR328" i="3"/>
  <c r="AO328" i="3"/>
  <c r="AN328" i="3"/>
  <c r="AM328" i="3"/>
  <c r="AL328" i="3"/>
  <c r="AK328" i="3"/>
  <c r="AI328" i="3"/>
  <c r="AH328" i="3"/>
  <c r="AG328" i="3"/>
  <c r="AF328" i="3"/>
  <c r="AE328" i="3"/>
  <c r="AD328" i="3"/>
  <c r="AC328" i="3"/>
  <c r="AZ327" i="3"/>
  <c r="AX327" i="3"/>
  <c r="AW327" i="3"/>
  <c r="AV327" i="3"/>
  <c r="AU327" i="3"/>
  <c r="AT327" i="3"/>
  <c r="AS327" i="3"/>
  <c r="AR327" i="3"/>
  <c r="AO327" i="3"/>
  <c r="AN327" i="3"/>
  <c r="AM327" i="3"/>
  <c r="AL327" i="3"/>
  <c r="AK327" i="3"/>
  <c r="AI327" i="3"/>
  <c r="AH327" i="3"/>
  <c r="AG327" i="3"/>
  <c r="AF327" i="3"/>
  <c r="AE327" i="3"/>
  <c r="AD327" i="3"/>
  <c r="AC327" i="3"/>
  <c r="AZ326" i="3"/>
  <c r="AX326" i="3"/>
  <c r="AW326" i="3"/>
  <c r="AV326" i="3"/>
  <c r="AU326" i="3"/>
  <c r="AT326" i="3"/>
  <c r="AS326" i="3"/>
  <c r="AR326" i="3"/>
  <c r="AO326" i="3"/>
  <c r="AN326" i="3"/>
  <c r="AM326" i="3"/>
  <c r="AL326" i="3"/>
  <c r="AK326" i="3"/>
  <c r="AI326" i="3"/>
  <c r="AH326" i="3"/>
  <c r="AG326" i="3"/>
  <c r="AF326" i="3"/>
  <c r="AE326" i="3"/>
  <c r="AD326" i="3"/>
  <c r="AC326" i="3"/>
  <c r="AZ325" i="3"/>
  <c r="AX325" i="3"/>
  <c r="AW325" i="3"/>
  <c r="AV325" i="3"/>
  <c r="AU325" i="3"/>
  <c r="AT325" i="3"/>
  <c r="AS325" i="3"/>
  <c r="AR325" i="3"/>
  <c r="AO325" i="3"/>
  <c r="AN325" i="3"/>
  <c r="AM325" i="3"/>
  <c r="AL325" i="3"/>
  <c r="AK325" i="3"/>
  <c r="AI325" i="3"/>
  <c r="AH325" i="3"/>
  <c r="AG325" i="3"/>
  <c r="AF325" i="3"/>
  <c r="AE325" i="3"/>
  <c r="AD325" i="3"/>
  <c r="AC325" i="3"/>
  <c r="AZ324" i="3"/>
  <c r="AX324" i="3"/>
  <c r="AW324" i="3"/>
  <c r="AV324" i="3"/>
  <c r="AU324" i="3"/>
  <c r="AT324" i="3"/>
  <c r="AS324" i="3"/>
  <c r="AR324" i="3"/>
  <c r="AO324" i="3"/>
  <c r="AN324" i="3"/>
  <c r="AM324" i="3"/>
  <c r="AL324" i="3"/>
  <c r="AK324" i="3"/>
  <c r="AI324" i="3"/>
  <c r="AH324" i="3"/>
  <c r="AG324" i="3"/>
  <c r="AF324" i="3"/>
  <c r="AE324" i="3"/>
  <c r="AD324" i="3"/>
  <c r="AC324" i="3"/>
  <c r="AZ323" i="3"/>
  <c r="AX323" i="3"/>
  <c r="AW323" i="3"/>
  <c r="AV323" i="3"/>
  <c r="AU323" i="3"/>
  <c r="AT323" i="3"/>
  <c r="AS323" i="3"/>
  <c r="AR323" i="3"/>
  <c r="AO323" i="3"/>
  <c r="AN323" i="3"/>
  <c r="AM323" i="3"/>
  <c r="AL323" i="3"/>
  <c r="AK323" i="3"/>
  <c r="AI323" i="3"/>
  <c r="AH323" i="3"/>
  <c r="AG323" i="3"/>
  <c r="AF323" i="3"/>
  <c r="AE323" i="3"/>
  <c r="AD323" i="3"/>
  <c r="AC323" i="3"/>
  <c r="AZ322" i="3"/>
  <c r="AX322" i="3"/>
  <c r="AW322" i="3"/>
  <c r="AV322" i="3"/>
  <c r="AU322" i="3"/>
  <c r="AT322" i="3"/>
  <c r="AS322" i="3"/>
  <c r="AR322" i="3"/>
  <c r="AO322" i="3"/>
  <c r="AN322" i="3"/>
  <c r="AM322" i="3"/>
  <c r="AL322" i="3"/>
  <c r="AK322" i="3"/>
  <c r="AI322" i="3"/>
  <c r="AH322" i="3"/>
  <c r="AG322" i="3"/>
  <c r="AF322" i="3"/>
  <c r="AE322" i="3"/>
  <c r="AD322" i="3"/>
  <c r="AC322" i="3"/>
  <c r="AZ321" i="3"/>
  <c r="AX321" i="3"/>
  <c r="AW321" i="3"/>
  <c r="AV321" i="3"/>
  <c r="AU321" i="3"/>
  <c r="AT321" i="3"/>
  <c r="AS321" i="3"/>
  <c r="AR321" i="3"/>
  <c r="AO321" i="3"/>
  <c r="AN321" i="3"/>
  <c r="AM321" i="3"/>
  <c r="AL321" i="3"/>
  <c r="AK321" i="3"/>
  <c r="AI321" i="3"/>
  <c r="AH321" i="3"/>
  <c r="AG321" i="3"/>
  <c r="AF321" i="3"/>
  <c r="AE321" i="3"/>
  <c r="AD321" i="3"/>
  <c r="AC321" i="3"/>
  <c r="AZ320" i="3"/>
  <c r="AX320" i="3"/>
  <c r="AW320" i="3"/>
  <c r="AV320" i="3"/>
  <c r="AU320" i="3"/>
  <c r="AT320" i="3"/>
  <c r="AS320" i="3"/>
  <c r="AR320" i="3"/>
  <c r="AO320" i="3"/>
  <c r="AN320" i="3"/>
  <c r="AM320" i="3"/>
  <c r="AL320" i="3"/>
  <c r="AK320" i="3"/>
  <c r="AI320" i="3"/>
  <c r="AH320" i="3"/>
  <c r="AG320" i="3"/>
  <c r="AF320" i="3"/>
  <c r="AE320" i="3"/>
  <c r="AD320" i="3"/>
  <c r="AC320" i="3"/>
  <c r="AZ319" i="3"/>
  <c r="AX319" i="3"/>
  <c r="AW319" i="3"/>
  <c r="AV319" i="3"/>
  <c r="AU319" i="3"/>
  <c r="AT319" i="3"/>
  <c r="AS319" i="3"/>
  <c r="AR319" i="3"/>
  <c r="AO319" i="3"/>
  <c r="AN319" i="3"/>
  <c r="AM319" i="3"/>
  <c r="AL319" i="3"/>
  <c r="AK319" i="3"/>
  <c r="AI319" i="3"/>
  <c r="AH319" i="3"/>
  <c r="AG319" i="3"/>
  <c r="AF319" i="3"/>
  <c r="AE319" i="3"/>
  <c r="AD319" i="3"/>
  <c r="AC319" i="3"/>
  <c r="AZ318" i="3"/>
  <c r="AX318" i="3"/>
  <c r="AW318" i="3"/>
  <c r="AV318" i="3"/>
  <c r="AU318" i="3"/>
  <c r="AT318" i="3"/>
  <c r="AS318" i="3"/>
  <c r="AR318" i="3"/>
  <c r="AO318" i="3"/>
  <c r="AN318" i="3"/>
  <c r="AM318" i="3"/>
  <c r="AL318" i="3"/>
  <c r="AK318" i="3"/>
  <c r="AI318" i="3"/>
  <c r="AH318" i="3"/>
  <c r="AG318" i="3"/>
  <c r="AF318" i="3"/>
  <c r="AE318" i="3"/>
  <c r="AD318" i="3"/>
  <c r="AC318" i="3"/>
  <c r="AZ317" i="3"/>
  <c r="AX317" i="3"/>
  <c r="AW317" i="3"/>
  <c r="AV317" i="3"/>
  <c r="AU317" i="3"/>
  <c r="AT317" i="3"/>
  <c r="AS317" i="3"/>
  <c r="AR317" i="3"/>
  <c r="AO317" i="3"/>
  <c r="AN317" i="3"/>
  <c r="AM317" i="3"/>
  <c r="AL317" i="3"/>
  <c r="AK317" i="3"/>
  <c r="AI317" i="3"/>
  <c r="AH317" i="3"/>
  <c r="AG317" i="3"/>
  <c r="AF317" i="3"/>
  <c r="AE317" i="3"/>
  <c r="AD317" i="3"/>
  <c r="AC317" i="3"/>
  <c r="AZ316" i="3"/>
  <c r="AX316" i="3"/>
  <c r="AW316" i="3"/>
  <c r="AV316" i="3"/>
  <c r="AU316" i="3"/>
  <c r="AT316" i="3"/>
  <c r="AS316" i="3"/>
  <c r="AR316" i="3"/>
  <c r="AO316" i="3"/>
  <c r="AN316" i="3"/>
  <c r="AM316" i="3"/>
  <c r="AL316" i="3"/>
  <c r="AK316" i="3"/>
  <c r="AI316" i="3"/>
  <c r="AH316" i="3"/>
  <c r="AG316" i="3"/>
  <c r="AF316" i="3"/>
  <c r="AE316" i="3"/>
  <c r="AD316" i="3"/>
  <c r="AC316" i="3"/>
  <c r="AZ315" i="3"/>
  <c r="AX315" i="3"/>
  <c r="AW315" i="3"/>
  <c r="AV315" i="3"/>
  <c r="AU315" i="3"/>
  <c r="AT315" i="3"/>
  <c r="AS315" i="3"/>
  <c r="AR315" i="3"/>
  <c r="AO315" i="3"/>
  <c r="AN315" i="3"/>
  <c r="AM315" i="3"/>
  <c r="AL315" i="3"/>
  <c r="AK315" i="3"/>
  <c r="AI315" i="3"/>
  <c r="AH315" i="3"/>
  <c r="AG315" i="3"/>
  <c r="AF315" i="3"/>
  <c r="AE315" i="3"/>
  <c r="AD315" i="3"/>
  <c r="AC315" i="3"/>
  <c r="AZ314" i="3"/>
  <c r="AX314" i="3"/>
  <c r="AW314" i="3"/>
  <c r="AV314" i="3"/>
  <c r="AU314" i="3"/>
  <c r="AT314" i="3"/>
  <c r="AS314" i="3"/>
  <c r="AR314" i="3"/>
  <c r="AO314" i="3"/>
  <c r="AN314" i="3"/>
  <c r="AM314" i="3"/>
  <c r="AL314" i="3"/>
  <c r="AK314" i="3"/>
  <c r="AI314" i="3"/>
  <c r="AH314" i="3"/>
  <c r="AG314" i="3"/>
  <c r="AF314" i="3"/>
  <c r="AE314" i="3"/>
  <c r="AD314" i="3"/>
  <c r="AC314" i="3"/>
  <c r="AZ313" i="3"/>
  <c r="AX313" i="3"/>
  <c r="AW313" i="3"/>
  <c r="AV313" i="3"/>
  <c r="AU313" i="3"/>
  <c r="AT313" i="3"/>
  <c r="AS313" i="3"/>
  <c r="AR313" i="3"/>
  <c r="AO313" i="3"/>
  <c r="AN313" i="3"/>
  <c r="AM313" i="3"/>
  <c r="AL313" i="3"/>
  <c r="AK313" i="3"/>
  <c r="AI313" i="3"/>
  <c r="AH313" i="3"/>
  <c r="AG313" i="3"/>
  <c r="AF313" i="3"/>
  <c r="AE313" i="3"/>
  <c r="AD313" i="3"/>
  <c r="AC313" i="3"/>
  <c r="AZ312" i="3"/>
  <c r="AX312" i="3"/>
  <c r="AW312" i="3"/>
  <c r="AV312" i="3"/>
  <c r="AU312" i="3"/>
  <c r="AT312" i="3"/>
  <c r="AS312" i="3"/>
  <c r="AR312" i="3"/>
  <c r="AO312" i="3"/>
  <c r="AN312" i="3"/>
  <c r="AM312" i="3"/>
  <c r="AL312" i="3"/>
  <c r="AK312" i="3"/>
  <c r="AI312" i="3"/>
  <c r="AH312" i="3"/>
  <c r="AG312" i="3"/>
  <c r="AF312" i="3"/>
  <c r="AE312" i="3"/>
  <c r="AD312" i="3"/>
  <c r="AC312" i="3"/>
  <c r="AZ311" i="3"/>
  <c r="AX311" i="3"/>
  <c r="AW311" i="3"/>
  <c r="AV311" i="3"/>
  <c r="AU311" i="3"/>
  <c r="AT311" i="3"/>
  <c r="AS311" i="3"/>
  <c r="AR311" i="3"/>
  <c r="AO311" i="3"/>
  <c r="AN311" i="3"/>
  <c r="AM311" i="3"/>
  <c r="AL311" i="3"/>
  <c r="AK311" i="3"/>
  <c r="AI311" i="3"/>
  <c r="AH311" i="3"/>
  <c r="AG311" i="3"/>
  <c r="AF311" i="3"/>
  <c r="AE311" i="3"/>
  <c r="AD311" i="3"/>
  <c r="AC311" i="3"/>
  <c r="AZ310" i="3"/>
  <c r="AX310" i="3"/>
  <c r="AW310" i="3"/>
  <c r="AV310" i="3"/>
  <c r="AU310" i="3"/>
  <c r="AT310" i="3"/>
  <c r="AS310" i="3"/>
  <c r="AR310" i="3"/>
  <c r="AO310" i="3"/>
  <c r="AN310" i="3"/>
  <c r="AM310" i="3"/>
  <c r="AL310" i="3"/>
  <c r="AK310" i="3"/>
  <c r="AI310" i="3"/>
  <c r="AH310" i="3"/>
  <c r="AG310" i="3"/>
  <c r="AF310" i="3"/>
  <c r="AE310" i="3"/>
  <c r="AD310" i="3"/>
  <c r="AC310" i="3"/>
  <c r="AZ309" i="3"/>
  <c r="AX309" i="3"/>
  <c r="AW309" i="3"/>
  <c r="AV309" i="3"/>
  <c r="AU309" i="3"/>
  <c r="AT309" i="3"/>
  <c r="AS309" i="3"/>
  <c r="AR309" i="3"/>
  <c r="AO309" i="3"/>
  <c r="AN309" i="3"/>
  <c r="AM309" i="3"/>
  <c r="AL309" i="3"/>
  <c r="AK309" i="3"/>
  <c r="AI309" i="3"/>
  <c r="AH309" i="3"/>
  <c r="AG309" i="3"/>
  <c r="AF309" i="3"/>
  <c r="AE309" i="3"/>
  <c r="AD309" i="3"/>
  <c r="AC309" i="3"/>
  <c r="AZ308" i="3"/>
  <c r="AX308" i="3"/>
  <c r="AW308" i="3"/>
  <c r="AV308" i="3"/>
  <c r="AU308" i="3"/>
  <c r="AT308" i="3"/>
  <c r="AS308" i="3"/>
  <c r="AR308" i="3"/>
  <c r="AO308" i="3"/>
  <c r="AN308" i="3"/>
  <c r="AM308" i="3"/>
  <c r="AL308" i="3"/>
  <c r="AK308" i="3"/>
  <c r="AI308" i="3"/>
  <c r="AH308" i="3"/>
  <c r="AG308" i="3"/>
  <c r="AF308" i="3"/>
  <c r="AE308" i="3"/>
  <c r="AD308" i="3"/>
  <c r="AC308" i="3"/>
  <c r="AZ307" i="3"/>
  <c r="AX307" i="3"/>
  <c r="AW307" i="3"/>
  <c r="AV307" i="3"/>
  <c r="AU307" i="3"/>
  <c r="AT307" i="3"/>
  <c r="AS307" i="3"/>
  <c r="AR307" i="3"/>
  <c r="AO307" i="3"/>
  <c r="AN307" i="3"/>
  <c r="AM307" i="3"/>
  <c r="AL307" i="3"/>
  <c r="AK307" i="3"/>
  <c r="AI307" i="3"/>
  <c r="AH307" i="3"/>
  <c r="AG307" i="3"/>
  <c r="AF307" i="3"/>
  <c r="AE307" i="3"/>
  <c r="AD307" i="3"/>
  <c r="AC307" i="3"/>
  <c r="AZ306" i="3"/>
  <c r="AX306" i="3"/>
  <c r="AW306" i="3"/>
  <c r="AV306" i="3"/>
  <c r="AU306" i="3"/>
  <c r="AT306" i="3"/>
  <c r="AS306" i="3"/>
  <c r="AR306" i="3"/>
  <c r="AO306" i="3"/>
  <c r="AN306" i="3"/>
  <c r="AM306" i="3"/>
  <c r="AL306" i="3"/>
  <c r="AK306" i="3"/>
  <c r="AI306" i="3"/>
  <c r="AH306" i="3"/>
  <c r="AG306" i="3"/>
  <c r="AF306" i="3"/>
  <c r="AE306" i="3"/>
  <c r="AD306" i="3"/>
  <c r="AC306" i="3"/>
  <c r="AZ305" i="3"/>
  <c r="AX305" i="3"/>
  <c r="AW305" i="3"/>
  <c r="AV305" i="3"/>
  <c r="AU305" i="3"/>
  <c r="AT305" i="3"/>
  <c r="AS305" i="3"/>
  <c r="AR305" i="3"/>
  <c r="AO305" i="3"/>
  <c r="AN305" i="3"/>
  <c r="AM305" i="3"/>
  <c r="AL305" i="3"/>
  <c r="AK305" i="3"/>
  <c r="AI305" i="3"/>
  <c r="AH305" i="3"/>
  <c r="AG305" i="3"/>
  <c r="AF305" i="3"/>
  <c r="AE305" i="3"/>
  <c r="AD305" i="3"/>
  <c r="AC305" i="3"/>
  <c r="AZ304" i="3"/>
  <c r="AX304" i="3"/>
  <c r="AW304" i="3"/>
  <c r="AV304" i="3"/>
  <c r="AU304" i="3"/>
  <c r="AT304" i="3"/>
  <c r="AS304" i="3"/>
  <c r="AR304" i="3"/>
  <c r="AO304" i="3"/>
  <c r="AN304" i="3"/>
  <c r="AM304" i="3"/>
  <c r="AL304" i="3"/>
  <c r="AK304" i="3"/>
  <c r="AI304" i="3"/>
  <c r="AH304" i="3"/>
  <c r="AG304" i="3"/>
  <c r="AF304" i="3"/>
  <c r="AE304" i="3"/>
  <c r="AD304" i="3"/>
  <c r="AC304" i="3"/>
  <c r="AZ303" i="3"/>
  <c r="AX303" i="3"/>
  <c r="AW303" i="3"/>
  <c r="AV303" i="3"/>
  <c r="AU303" i="3"/>
  <c r="AT303" i="3"/>
  <c r="AS303" i="3"/>
  <c r="AR303" i="3"/>
  <c r="AO303" i="3"/>
  <c r="AN303" i="3"/>
  <c r="AM303" i="3"/>
  <c r="AL303" i="3"/>
  <c r="AK303" i="3"/>
  <c r="AI303" i="3"/>
  <c r="AH303" i="3"/>
  <c r="AG303" i="3"/>
  <c r="AF303" i="3"/>
  <c r="AE303" i="3"/>
  <c r="AD303" i="3"/>
  <c r="AC303" i="3"/>
  <c r="AC300" i="3"/>
  <c r="AZ299" i="3"/>
  <c r="AX299" i="3"/>
  <c r="AW299" i="3"/>
  <c r="AV299" i="3"/>
  <c r="AU299" i="3"/>
  <c r="AT299" i="3"/>
  <c r="AS299" i="3"/>
  <c r="AR299" i="3"/>
  <c r="AO299" i="3"/>
  <c r="AN299" i="3"/>
  <c r="AM299" i="3"/>
  <c r="AL299" i="3"/>
  <c r="AK299" i="3"/>
  <c r="AI299" i="3"/>
  <c r="AH299" i="3"/>
  <c r="AG299" i="3"/>
  <c r="AF299" i="3"/>
  <c r="AE299" i="3"/>
  <c r="AD299" i="3"/>
  <c r="AC299" i="3"/>
  <c r="AZ298" i="3"/>
  <c r="AX298" i="3"/>
  <c r="AW298" i="3"/>
  <c r="AV298" i="3"/>
  <c r="AU298" i="3"/>
  <c r="AT298" i="3"/>
  <c r="AS298" i="3"/>
  <c r="AR298" i="3"/>
  <c r="AO298" i="3"/>
  <c r="AN298" i="3"/>
  <c r="AM298" i="3"/>
  <c r="AL298" i="3"/>
  <c r="AK298" i="3"/>
  <c r="AI298" i="3"/>
  <c r="AH298" i="3"/>
  <c r="AG298" i="3"/>
  <c r="AF298" i="3"/>
  <c r="AE298" i="3"/>
  <c r="AD298" i="3"/>
  <c r="AC298" i="3"/>
  <c r="AZ297" i="3"/>
  <c r="AX297" i="3"/>
  <c r="AW297" i="3"/>
  <c r="AV297" i="3"/>
  <c r="AU297" i="3"/>
  <c r="AT297" i="3"/>
  <c r="AS297" i="3"/>
  <c r="AR297" i="3"/>
  <c r="AO297" i="3"/>
  <c r="AN297" i="3"/>
  <c r="AM297" i="3"/>
  <c r="AL297" i="3"/>
  <c r="AK297" i="3"/>
  <c r="AI297" i="3"/>
  <c r="AH297" i="3"/>
  <c r="AG297" i="3"/>
  <c r="AF297" i="3"/>
  <c r="AE297" i="3"/>
  <c r="AD297" i="3"/>
  <c r="AC297" i="3"/>
  <c r="AZ296" i="3"/>
  <c r="AX296" i="3"/>
  <c r="AW296" i="3"/>
  <c r="AV296" i="3"/>
  <c r="AU296" i="3"/>
  <c r="AT296" i="3"/>
  <c r="AS296" i="3"/>
  <c r="AR296" i="3"/>
  <c r="AO296" i="3"/>
  <c r="AN296" i="3"/>
  <c r="AM296" i="3"/>
  <c r="AL296" i="3"/>
  <c r="AK296" i="3"/>
  <c r="AI296" i="3"/>
  <c r="AH296" i="3"/>
  <c r="AG296" i="3"/>
  <c r="AF296" i="3"/>
  <c r="AE296" i="3"/>
  <c r="AD296" i="3"/>
  <c r="AC296" i="3"/>
  <c r="AZ295" i="3"/>
  <c r="AX295" i="3"/>
  <c r="AW295" i="3"/>
  <c r="AV295" i="3"/>
  <c r="AU295" i="3"/>
  <c r="AT295" i="3"/>
  <c r="AS295" i="3"/>
  <c r="AR295" i="3"/>
  <c r="AO295" i="3"/>
  <c r="AN295" i="3"/>
  <c r="AM295" i="3"/>
  <c r="AL295" i="3"/>
  <c r="AK295" i="3"/>
  <c r="AI295" i="3"/>
  <c r="AH295" i="3"/>
  <c r="AG295" i="3"/>
  <c r="AF295" i="3"/>
  <c r="AE295" i="3"/>
  <c r="AD295" i="3"/>
  <c r="AC295" i="3"/>
  <c r="AZ294" i="3"/>
  <c r="AX294" i="3"/>
  <c r="AW294" i="3"/>
  <c r="AV294" i="3"/>
  <c r="AU294" i="3"/>
  <c r="AT294" i="3"/>
  <c r="AS294" i="3"/>
  <c r="AR294" i="3"/>
  <c r="AO294" i="3"/>
  <c r="AN294" i="3"/>
  <c r="AM294" i="3"/>
  <c r="AL294" i="3"/>
  <c r="AK294" i="3"/>
  <c r="AI294" i="3"/>
  <c r="AH294" i="3"/>
  <c r="AG294" i="3"/>
  <c r="AF294" i="3"/>
  <c r="AE294" i="3"/>
  <c r="AD294" i="3"/>
  <c r="AC294" i="3"/>
  <c r="AZ293" i="3"/>
  <c r="AX293" i="3"/>
  <c r="AW293" i="3"/>
  <c r="AV293" i="3"/>
  <c r="AU293" i="3"/>
  <c r="AT293" i="3"/>
  <c r="AS293" i="3"/>
  <c r="AR293" i="3"/>
  <c r="AO293" i="3"/>
  <c r="AN293" i="3"/>
  <c r="AM293" i="3"/>
  <c r="AL293" i="3"/>
  <c r="AK293" i="3"/>
  <c r="AI293" i="3"/>
  <c r="AH293" i="3"/>
  <c r="AG293" i="3"/>
  <c r="AF293" i="3"/>
  <c r="AE293" i="3"/>
  <c r="AD293" i="3"/>
  <c r="AC293" i="3"/>
  <c r="AZ292" i="3"/>
  <c r="AX292" i="3"/>
  <c r="AW292" i="3"/>
  <c r="AV292" i="3"/>
  <c r="AU292" i="3"/>
  <c r="AT292" i="3"/>
  <c r="AS292" i="3"/>
  <c r="AR292" i="3"/>
  <c r="AO292" i="3"/>
  <c r="AN292" i="3"/>
  <c r="AM292" i="3"/>
  <c r="AL292" i="3"/>
  <c r="AK292" i="3"/>
  <c r="AI292" i="3"/>
  <c r="AH292" i="3"/>
  <c r="AG292" i="3"/>
  <c r="AF292" i="3"/>
  <c r="AE292" i="3"/>
  <c r="AD292" i="3"/>
  <c r="AC292" i="3"/>
  <c r="AZ291" i="3"/>
  <c r="AX291" i="3"/>
  <c r="AW291" i="3"/>
  <c r="AV291" i="3"/>
  <c r="AU291" i="3"/>
  <c r="AT291" i="3"/>
  <c r="AS291" i="3"/>
  <c r="AR291" i="3"/>
  <c r="AO291" i="3"/>
  <c r="AN291" i="3"/>
  <c r="AM291" i="3"/>
  <c r="AL291" i="3"/>
  <c r="AK291" i="3"/>
  <c r="AI291" i="3"/>
  <c r="AH291" i="3"/>
  <c r="AG291" i="3"/>
  <c r="AF291" i="3"/>
  <c r="AE291" i="3"/>
  <c r="AD291" i="3"/>
  <c r="AC291" i="3"/>
  <c r="AZ290" i="3"/>
  <c r="AX290" i="3"/>
  <c r="AW290" i="3"/>
  <c r="AV290" i="3"/>
  <c r="AU290" i="3"/>
  <c r="AT290" i="3"/>
  <c r="AS290" i="3"/>
  <c r="AR290" i="3"/>
  <c r="AO290" i="3"/>
  <c r="AN290" i="3"/>
  <c r="AM290" i="3"/>
  <c r="AL290" i="3"/>
  <c r="AK290" i="3"/>
  <c r="AI290" i="3"/>
  <c r="AH290" i="3"/>
  <c r="AG290" i="3"/>
  <c r="AF290" i="3"/>
  <c r="AE290" i="3"/>
  <c r="AD290" i="3"/>
  <c r="AC290" i="3"/>
  <c r="AZ289" i="3"/>
  <c r="AX289" i="3"/>
  <c r="AW289" i="3"/>
  <c r="AV289" i="3"/>
  <c r="AU289" i="3"/>
  <c r="AT289" i="3"/>
  <c r="AS289" i="3"/>
  <c r="AR289" i="3"/>
  <c r="AO289" i="3"/>
  <c r="AN289" i="3"/>
  <c r="AM289" i="3"/>
  <c r="AL289" i="3"/>
  <c r="AK289" i="3"/>
  <c r="AI289" i="3"/>
  <c r="AH289" i="3"/>
  <c r="AG289" i="3"/>
  <c r="AF289" i="3"/>
  <c r="AE289" i="3"/>
  <c r="AD289" i="3"/>
  <c r="AC289" i="3"/>
  <c r="AZ288" i="3"/>
  <c r="AX288" i="3"/>
  <c r="AW288" i="3"/>
  <c r="AV288" i="3"/>
  <c r="AU288" i="3"/>
  <c r="AT288" i="3"/>
  <c r="AS288" i="3"/>
  <c r="AR288" i="3"/>
  <c r="AO288" i="3"/>
  <c r="AN288" i="3"/>
  <c r="AM288" i="3"/>
  <c r="AL288" i="3"/>
  <c r="AK288" i="3"/>
  <c r="AI288" i="3"/>
  <c r="AH288" i="3"/>
  <c r="AG288" i="3"/>
  <c r="AF288" i="3"/>
  <c r="AE288" i="3"/>
  <c r="AD288" i="3"/>
  <c r="AC288" i="3"/>
  <c r="AZ287" i="3"/>
  <c r="AX287" i="3"/>
  <c r="AW287" i="3"/>
  <c r="AV287" i="3"/>
  <c r="AU287" i="3"/>
  <c r="AT287" i="3"/>
  <c r="AS287" i="3"/>
  <c r="AR287" i="3"/>
  <c r="AO287" i="3"/>
  <c r="AN287" i="3"/>
  <c r="AM287" i="3"/>
  <c r="AL287" i="3"/>
  <c r="AK287" i="3"/>
  <c r="AI287" i="3"/>
  <c r="AH287" i="3"/>
  <c r="AG287" i="3"/>
  <c r="AF287" i="3"/>
  <c r="AE287" i="3"/>
  <c r="AD287" i="3"/>
  <c r="AC287" i="3"/>
  <c r="AZ286" i="3"/>
  <c r="AX286" i="3"/>
  <c r="AW286" i="3"/>
  <c r="AV286" i="3"/>
  <c r="AU286" i="3"/>
  <c r="AT286" i="3"/>
  <c r="AS286" i="3"/>
  <c r="AR286" i="3"/>
  <c r="AO286" i="3"/>
  <c r="AN286" i="3"/>
  <c r="AM286" i="3"/>
  <c r="AL286" i="3"/>
  <c r="AK286" i="3"/>
  <c r="AI286" i="3"/>
  <c r="AH286" i="3"/>
  <c r="AG286" i="3"/>
  <c r="AF286" i="3"/>
  <c r="AE286" i="3"/>
  <c r="AD286" i="3"/>
  <c r="AC286" i="3"/>
  <c r="AZ285" i="3"/>
  <c r="AX285" i="3"/>
  <c r="AW285" i="3"/>
  <c r="AV285" i="3"/>
  <c r="AU285" i="3"/>
  <c r="AT285" i="3"/>
  <c r="AS285" i="3"/>
  <c r="AR285" i="3"/>
  <c r="AO285" i="3"/>
  <c r="AN285" i="3"/>
  <c r="AM285" i="3"/>
  <c r="AL285" i="3"/>
  <c r="AK285" i="3"/>
  <c r="AI285" i="3"/>
  <c r="AH285" i="3"/>
  <c r="AG285" i="3"/>
  <c r="AF285" i="3"/>
  <c r="AE285" i="3"/>
  <c r="AD285" i="3"/>
  <c r="AC285" i="3"/>
  <c r="AZ284" i="3"/>
  <c r="AX284" i="3"/>
  <c r="AW284" i="3"/>
  <c r="AV284" i="3"/>
  <c r="AU284" i="3"/>
  <c r="AT284" i="3"/>
  <c r="AS284" i="3"/>
  <c r="AR284" i="3"/>
  <c r="AO284" i="3"/>
  <c r="AN284" i="3"/>
  <c r="AM284" i="3"/>
  <c r="AL284" i="3"/>
  <c r="AK284" i="3"/>
  <c r="AI284" i="3"/>
  <c r="AH284" i="3"/>
  <c r="AG284" i="3"/>
  <c r="AF284" i="3"/>
  <c r="AE284" i="3"/>
  <c r="AD284" i="3"/>
  <c r="AC284" i="3"/>
  <c r="AZ283" i="3"/>
  <c r="AX283" i="3"/>
  <c r="AW283" i="3"/>
  <c r="AV283" i="3"/>
  <c r="AU283" i="3"/>
  <c r="AT283" i="3"/>
  <c r="AS283" i="3"/>
  <c r="AR283" i="3"/>
  <c r="AO283" i="3"/>
  <c r="AN283" i="3"/>
  <c r="AM283" i="3"/>
  <c r="AL283" i="3"/>
  <c r="AK283" i="3"/>
  <c r="AI283" i="3"/>
  <c r="AH283" i="3"/>
  <c r="AG283" i="3"/>
  <c r="AF283" i="3"/>
  <c r="AE283" i="3"/>
  <c r="AD283" i="3"/>
  <c r="AC283" i="3"/>
  <c r="AZ282" i="3"/>
  <c r="AX282" i="3"/>
  <c r="AW282" i="3"/>
  <c r="AV282" i="3"/>
  <c r="AU282" i="3"/>
  <c r="AT282" i="3"/>
  <c r="AS282" i="3"/>
  <c r="AR282" i="3"/>
  <c r="AO282" i="3"/>
  <c r="AN282" i="3"/>
  <c r="AM282" i="3"/>
  <c r="AL282" i="3"/>
  <c r="AK282" i="3"/>
  <c r="AI282" i="3"/>
  <c r="AH282" i="3"/>
  <c r="AG282" i="3"/>
  <c r="AF282" i="3"/>
  <c r="AE282" i="3"/>
  <c r="AD282" i="3"/>
  <c r="AC282" i="3"/>
  <c r="AZ281" i="3"/>
  <c r="AX281" i="3"/>
  <c r="AW281" i="3"/>
  <c r="AV281" i="3"/>
  <c r="AU281" i="3"/>
  <c r="AT281" i="3"/>
  <c r="AS281" i="3"/>
  <c r="AR281" i="3"/>
  <c r="AO281" i="3"/>
  <c r="AN281" i="3"/>
  <c r="AM281" i="3"/>
  <c r="AL281" i="3"/>
  <c r="AK281" i="3"/>
  <c r="AI281" i="3"/>
  <c r="AH281" i="3"/>
  <c r="AG281" i="3"/>
  <c r="AF281" i="3"/>
  <c r="AE281" i="3"/>
  <c r="AD281" i="3"/>
  <c r="AC281" i="3"/>
  <c r="AZ280" i="3"/>
  <c r="AX280" i="3"/>
  <c r="AW280" i="3"/>
  <c r="AV280" i="3"/>
  <c r="AU280" i="3"/>
  <c r="AT280" i="3"/>
  <c r="AS280" i="3"/>
  <c r="AR280" i="3"/>
  <c r="AO280" i="3"/>
  <c r="AN280" i="3"/>
  <c r="AM280" i="3"/>
  <c r="AL280" i="3"/>
  <c r="AK280" i="3"/>
  <c r="AI280" i="3"/>
  <c r="AH280" i="3"/>
  <c r="AG280" i="3"/>
  <c r="AF280" i="3"/>
  <c r="AE280" i="3"/>
  <c r="AD280" i="3"/>
  <c r="AC280" i="3"/>
  <c r="AZ279" i="3"/>
  <c r="AX279" i="3"/>
  <c r="AW279" i="3"/>
  <c r="AV279" i="3"/>
  <c r="AU279" i="3"/>
  <c r="AT279" i="3"/>
  <c r="AS279" i="3"/>
  <c r="AR279" i="3"/>
  <c r="AO279" i="3"/>
  <c r="AN279" i="3"/>
  <c r="AM279" i="3"/>
  <c r="AL279" i="3"/>
  <c r="AK279" i="3"/>
  <c r="AI279" i="3"/>
  <c r="AH279" i="3"/>
  <c r="AG279" i="3"/>
  <c r="AF279" i="3"/>
  <c r="AE279" i="3"/>
  <c r="AD279" i="3"/>
  <c r="AC279" i="3"/>
  <c r="AZ278" i="3"/>
  <c r="AX278" i="3"/>
  <c r="AW278" i="3"/>
  <c r="AV278" i="3"/>
  <c r="AU278" i="3"/>
  <c r="AT278" i="3"/>
  <c r="AS278" i="3"/>
  <c r="AR278" i="3"/>
  <c r="AO278" i="3"/>
  <c r="AN278" i="3"/>
  <c r="AM278" i="3"/>
  <c r="AL278" i="3"/>
  <c r="AK278" i="3"/>
  <c r="AI278" i="3"/>
  <c r="AH278" i="3"/>
  <c r="AG278" i="3"/>
  <c r="AF278" i="3"/>
  <c r="AE278" i="3"/>
  <c r="AD278" i="3"/>
  <c r="AC278" i="3"/>
  <c r="AZ277" i="3"/>
  <c r="AX277" i="3"/>
  <c r="AW277" i="3"/>
  <c r="AV277" i="3"/>
  <c r="AU277" i="3"/>
  <c r="AT277" i="3"/>
  <c r="AS277" i="3"/>
  <c r="AR277" i="3"/>
  <c r="AO277" i="3"/>
  <c r="AN277" i="3"/>
  <c r="AM277" i="3"/>
  <c r="AL277" i="3"/>
  <c r="AK277" i="3"/>
  <c r="AI277" i="3"/>
  <c r="AH277" i="3"/>
  <c r="AG277" i="3"/>
  <c r="AF277" i="3"/>
  <c r="AE277" i="3"/>
  <c r="AD277" i="3"/>
  <c r="AC277" i="3"/>
  <c r="AZ276" i="3"/>
  <c r="AX276" i="3"/>
  <c r="AW276" i="3"/>
  <c r="AV276" i="3"/>
  <c r="AU276" i="3"/>
  <c r="AT276" i="3"/>
  <c r="AS276" i="3"/>
  <c r="AR276" i="3"/>
  <c r="AO276" i="3"/>
  <c r="AN276" i="3"/>
  <c r="AM276" i="3"/>
  <c r="AL276" i="3"/>
  <c r="AK276" i="3"/>
  <c r="AI276" i="3"/>
  <c r="AH276" i="3"/>
  <c r="AG276" i="3"/>
  <c r="AF276" i="3"/>
  <c r="AE276" i="3"/>
  <c r="AD276" i="3"/>
  <c r="AC276" i="3"/>
  <c r="AZ275" i="3"/>
  <c r="AX275" i="3"/>
  <c r="AW275" i="3"/>
  <c r="AV275" i="3"/>
  <c r="AU275" i="3"/>
  <c r="AT275" i="3"/>
  <c r="AS275" i="3"/>
  <c r="AR275" i="3"/>
  <c r="AO275" i="3"/>
  <c r="AN275" i="3"/>
  <c r="AM275" i="3"/>
  <c r="AL275" i="3"/>
  <c r="AK275" i="3"/>
  <c r="AI275" i="3"/>
  <c r="AH275" i="3"/>
  <c r="AG275" i="3"/>
  <c r="AF275" i="3"/>
  <c r="AE275" i="3"/>
  <c r="AD275" i="3"/>
  <c r="AC275" i="3"/>
  <c r="AZ274" i="3"/>
  <c r="AX274" i="3"/>
  <c r="AW274" i="3"/>
  <c r="AV274" i="3"/>
  <c r="AU274" i="3"/>
  <c r="AT274" i="3"/>
  <c r="AS274" i="3"/>
  <c r="AR274" i="3"/>
  <c r="AO274" i="3"/>
  <c r="AN274" i="3"/>
  <c r="AM274" i="3"/>
  <c r="AL274" i="3"/>
  <c r="AK274" i="3"/>
  <c r="AI274" i="3"/>
  <c r="AH274" i="3"/>
  <c r="AG274" i="3"/>
  <c r="AF274" i="3"/>
  <c r="AE274" i="3"/>
  <c r="AD274" i="3"/>
  <c r="AC274" i="3"/>
  <c r="AZ273" i="3"/>
  <c r="AX273" i="3"/>
  <c r="AW273" i="3"/>
  <c r="AV273" i="3"/>
  <c r="AU273" i="3"/>
  <c r="AT273" i="3"/>
  <c r="AS273" i="3"/>
  <c r="AR273" i="3"/>
  <c r="AO273" i="3"/>
  <c r="AN273" i="3"/>
  <c r="AM273" i="3"/>
  <c r="AL273" i="3"/>
  <c r="AK273" i="3"/>
  <c r="AI273" i="3"/>
  <c r="AH273" i="3"/>
  <c r="AG273" i="3"/>
  <c r="AF273" i="3"/>
  <c r="AE273" i="3"/>
  <c r="AD273" i="3"/>
  <c r="AC273" i="3"/>
  <c r="AZ272" i="3"/>
  <c r="AX272" i="3"/>
  <c r="AW272" i="3"/>
  <c r="AV272" i="3"/>
  <c r="AU272" i="3"/>
  <c r="AT272" i="3"/>
  <c r="AS272" i="3"/>
  <c r="AR272" i="3"/>
  <c r="AO272" i="3"/>
  <c r="AN272" i="3"/>
  <c r="AM272" i="3"/>
  <c r="AL272" i="3"/>
  <c r="AK272" i="3"/>
  <c r="AI272" i="3"/>
  <c r="AH272" i="3"/>
  <c r="AG272" i="3"/>
  <c r="AF272" i="3"/>
  <c r="AE272" i="3"/>
  <c r="AD272" i="3"/>
  <c r="AC272" i="3"/>
  <c r="AZ271" i="3"/>
  <c r="AX271" i="3"/>
  <c r="AW271" i="3"/>
  <c r="AV271" i="3"/>
  <c r="AU271" i="3"/>
  <c r="AT271" i="3"/>
  <c r="AS271" i="3"/>
  <c r="AR271" i="3"/>
  <c r="AO271" i="3"/>
  <c r="AN271" i="3"/>
  <c r="AM271" i="3"/>
  <c r="AL271" i="3"/>
  <c r="AK271" i="3"/>
  <c r="AI271" i="3"/>
  <c r="AH271" i="3"/>
  <c r="AG271" i="3"/>
  <c r="AF271" i="3"/>
  <c r="AE271" i="3"/>
  <c r="AD271" i="3"/>
  <c r="AC271" i="3"/>
  <c r="AZ270" i="3"/>
  <c r="AX270" i="3"/>
  <c r="AW270" i="3"/>
  <c r="AV270" i="3"/>
  <c r="AU270" i="3"/>
  <c r="AT270" i="3"/>
  <c r="AS270" i="3"/>
  <c r="AR270" i="3"/>
  <c r="AO270" i="3"/>
  <c r="AN270" i="3"/>
  <c r="AM270" i="3"/>
  <c r="AL270" i="3"/>
  <c r="AK270" i="3"/>
  <c r="AI270" i="3"/>
  <c r="AH270" i="3"/>
  <c r="AG270" i="3"/>
  <c r="AF270" i="3"/>
  <c r="AE270" i="3"/>
  <c r="AD270" i="3"/>
  <c r="AC270" i="3"/>
  <c r="AC267" i="3"/>
  <c r="AZ266" i="3"/>
  <c r="AX266" i="3"/>
  <c r="AW266" i="3"/>
  <c r="AV266" i="3"/>
  <c r="AU266" i="3"/>
  <c r="AT266" i="3"/>
  <c r="AR266" i="3"/>
  <c r="AO266" i="3"/>
  <c r="AN266" i="3"/>
  <c r="AM266" i="3"/>
  <c r="AL266" i="3"/>
  <c r="AK266" i="3"/>
  <c r="AI266" i="3"/>
  <c r="AH266" i="3"/>
  <c r="AG266" i="3"/>
  <c r="AF266" i="3"/>
  <c r="AE266" i="3"/>
  <c r="AD266" i="3"/>
  <c r="AC266" i="3"/>
  <c r="AC234" i="3"/>
  <c r="AC201" i="3"/>
  <c r="AC168" i="3"/>
  <c r="AC135" i="3"/>
  <c r="AZ103" i="3"/>
  <c r="AZ102" i="3"/>
  <c r="AC102" i="3"/>
  <c r="AC69" i="3"/>
  <c r="A369" i="3"/>
  <c r="A370" i="3"/>
  <c r="A371" i="3"/>
  <c r="A372" i="3"/>
  <c r="A373" i="3"/>
  <c r="A374" i="3"/>
  <c r="A375" i="3"/>
  <c r="A376" i="3"/>
  <c r="A377" i="3"/>
  <c r="A378" i="3"/>
  <c r="A379" i="3"/>
  <c r="A380" i="3"/>
  <c r="A381" i="3"/>
  <c r="A382" i="3"/>
  <c r="A383" i="3"/>
  <c r="A384" i="3"/>
  <c r="A385" i="3"/>
  <c r="A386" i="3"/>
  <c r="A387" i="3"/>
  <c r="A388" i="3"/>
  <c r="A389" i="3"/>
  <c r="A390" i="3"/>
  <c r="A391" i="3"/>
  <c r="A392" i="3"/>
  <c r="A393" i="3"/>
  <c r="A394" i="3"/>
  <c r="A395" i="3"/>
  <c r="A396" i="3"/>
  <c r="A397" i="3"/>
  <c r="A398" i="3"/>
  <c r="AB168" i="3" l="1"/>
  <c r="AD168" i="3" s="1"/>
  <c r="AB69" i="3"/>
  <c r="AD69" i="3" s="1"/>
  <c r="AB267" i="3"/>
  <c r="AD267" i="3" s="1"/>
  <c r="AB300" i="3"/>
  <c r="AD300" i="3" s="1"/>
  <c r="AB333" i="3"/>
  <c r="AD333" i="3" s="1"/>
  <c r="AB234" i="3"/>
  <c r="AD234" i="3" s="1"/>
  <c r="AB102" i="3"/>
  <c r="AD102" i="3" s="1"/>
  <c r="AB201" i="3"/>
  <c r="AD201" i="3" s="1"/>
  <c r="AB366" i="3"/>
  <c r="AD366" i="3" s="1"/>
  <c r="AB135" i="3"/>
  <c r="AD135" i="3" s="1"/>
  <c r="B399" i="3"/>
  <c r="A368" i="3"/>
  <c r="B274" i="3" l="1"/>
  <c r="B270" i="3"/>
  <c r="B271" i="3"/>
  <c r="B272" i="3"/>
  <c r="B273" i="3"/>
  <c r="Z302" i="3"/>
  <c r="W38" i="3" l="1"/>
  <c r="B172" i="3" l="1"/>
  <c r="B173" i="3"/>
  <c r="B174" i="3"/>
  <c r="B175" i="3"/>
  <c r="B171" i="3"/>
  <c r="B366" i="3" l="1"/>
  <c r="Z365" i="3"/>
  <c r="Z364" i="3"/>
  <c r="Z363" i="3"/>
  <c r="Z362" i="3"/>
  <c r="Z361" i="3"/>
  <c r="Z360" i="3"/>
  <c r="Z359" i="3"/>
  <c r="Z358" i="3"/>
  <c r="Z357" i="3"/>
  <c r="Z356" i="3"/>
  <c r="Z355" i="3"/>
  <c r="Z354" i="3"/>
  <c r="Z353" i="3"/>
  <c r="Z352" i="3"/>
  <c r="Z351" i="3"/>
  <c r="Z350" i="3"/>
  <c r="Z349" i="3"/>
  <c r="Z348" i="3"/>
  <c r="Z347" i="3"/>
  <c r="Z346" i="3"/>
  <c r="Z345" i="3"/>
  <c r="Z344" i="3"/>
  <c r="Z343" i="3"/>
  <c r="Z342" i="3"/>
  <c r="Z341" i="3"/>
  <c r="Z340" i="3"/>
  <c r="B340" i="3"/>
  <c r="Z339" i="3"/>
  <c r="B339" i="3"/>
  <c r="Z338" i="3"/>
  <c r="B338" i="3"/>
  <c r="Z337" i="3"/>
  <c r="B337" i="3"/>
  <c r="Z336" i="3"/>
  <c r="B336" i="3"/>
  <c r="Z335" i="3"/>
  <c r="A335" i="3"/>
  <c r="B333" i="3"/>
  <c r="Z332" i="3"/>
  <c r="Z331" i="3"/>
  <c r="Z330" i="3"/>
  <c r="Z329" i="3"/>
  <c r="Z328" i="3"/>
  <c r="Z327" i="3"/>
  <c r="Z326" i="3"/>
  <c r="Z325" i="3"/>
  <c r="Z324" i="3"/>
  <c r="Z323" i="3"/>
  <c r="Z322" i="3"/>
  <c r="Z321" i="3"/>
  <c r="Z320" i="3"/>
  <c r="Z319" i="3"/>
  <c r="Z318" i="3"/>
  <c r="Z317" i="3"/>
  <c r="Z316" i="3"/>
  <c r="Z315" i="3"/>
  <c r="Z314" i="3"/>
  <c r="Z313" i="3"/>
  <c r="Z312" i="3"/>
  <c r="Z311" i="3"/>
  <c r="Z310" i="3"/>
  <c r="Z309" i="3"/>
  <c r="Z308" i="3"/>
  <c r="Z307" i="3"/>
  <c r="Z306" i="3"/>
  <c r="Z305" i="3"/>
  <c r="Z304" i="3"/>
  <c r="Z303" i="3"/>
  <c r="B300" i="3"/>
  <c r="Z299" i="3"/>
  <c r="Z298" i="3"/>
  <c r="Z297" i="3"/>
  <c r="Z296" i="3"/>
  <c r="Z295" i="3"/>
  <c r="Z294" i="3"/>
  <c r="Z293" i="3"/>
  <c r="Z292" i="3"/>
  <c r="Z291" i="3"/>
  <c r="Z290" i="3"/>
  <c r="Z289" i="3"/>
  <c r="Z288" i="3"/>
  <c r="Z287" i="3"/>
  <c r="Z286" i="3"/>
  <c r="Z285" i="3"/>
  <c r="Z284" i="3"/>
  <c r="Z283" i="3"/>
  <c r="Z282" i="3"/>
  <c r="Z281" i="3"/>
  <c r="Z280" i="3"/>
  <c r="Z279" i="3"/>
  <c r="Z278" i="3"/>
  <c r="Z277" i="3"/>
  <c r="Z276" i="3"/>
  <c r="Z275" i="3"/>
  <c r="Z274" i="3"/>
  <c r="Z273" i="3"/>
  <c r="Z272" i="3"/>
  <c r="Z271" i="3"/>
  <c r="Z270" i="3"/>
  <c r="Z269" i="3"/>
  <c r="B267" i="3"/>
  <c r="Z266" i="3"/>
  <c r="Z265" i="3"/>
  <c r="Z264" i="3"/>
  <c r="Z263" i="3"/>
  <c r="Z262" i="3"/>
  <c r="Z261" i="3"/>
  <c r="Z260" i="3"/>
  <c r="Z259" i="3"/>
  <c r="Z258" i="3"/>
  <c r="Z257" i="3"/>
  <c r="Z256" i="3"/>
  <c r="Z255" i="3"/>
  <c r="Z254" i="3"/>
  <c r="Z253" i="3"/>
  <c r="Z252" i="3"/>
  <c r="Z251" i="3"/>
  <c r="Z250" i="3"/>
  <c r="Z249" i="3"/>
  <c r="Z248" i="3"/>
  <c r="Z247" i="3"/>
  <c r="Z246" i="3"/>
  <c r="Z245" i="3"/>
  <c r="Z244" i="3"/>
  <c r="Z243" i="3"/>
  <c r="Z242" i="3"/>
  <c r="Z237" i="3"/>
  <c r="Z236" i="3"/>
  <c r="B234" i="3"/>
  <c r="Z233" i="3"/>
  <c r="Z232" i="3"/>
  <c r="Z231" i="3"/>
  <c r="Z230" i="3"/>
  <c r="Z229" i="3"/>
  <c r="Z228" i="3"/>
  <c r="Z227" i="3"/>
  <c r="Z226" i="3"/>
  <c r="Z225" i="3"/>
  <c r="Z224" i="3"/>
  <c r="Z223" i="3"/>
  <c r="Z222" i="3"/>
  <c r="Z221" i="3"/>
  <c r="Z220" i="3"/>
  <c r="Z219" i="3"/>
  <c r="Z218" i="3"/>
  <c r="Z217" i="3"/>
  <c r="Z216" i="3"/>
  <c r="Z215" i="3"/>
  <c r="Z214" i="3"/>
  <c r="Z213" i="3"/>
  <c r="Z212" i="3"/>
  <c r="Z211" i="3"/>
  <c r="Z210" i="3"/>
  <c r="Z209" i="3"/>
  <c r="Z208" i="3"/>
  <c r="Z207" i="3"/>
  <c r="Z206" i="3"/>
  <c r="Z205" i="3"/>
  <c r="Z204" i="3"/>
  <c r="Z203" i="3"/>
  <c r="B201" i="3"/>
  <c r="Z200" i="3"/>
  <c r="Z199" i="3"/>
  <c r="Z198" i="3"/>
  <c r="Z197" i="3"/>
  <c r="Z196" i="3"/>
  <c r="Z195" i="3"/>
  <c r="Z194" i="3"/>
  <c r="Z193" i="3"/>
  <c r="Z192" i="3"/>
  <c r="Z191" i="3"/>
  <c r="Z190" i="3"/>
  <c r="Z189" i="3"/>
  <c r="Z188" i="3"/>
  <c r="Z187" i="3"/>
  <c r="Z186" i="3"/>
  <c r="Z185" i="3"/>
  <c r="Z184" i="3"/>
  <c r="Z183" i="3"/>
  <c r="Z182" i="3"/>
  <c r="Z181" i="3"/>
  <c r="Z180" i="3"/>
  <c r="Z179" i="3"/>
  <c r="Z178" i="3"/>
  <c r="Z177" i="3"/>
  <c r="Z176" i="3"/>
  <c r="Z175" i="3"/>
  <c r="Z174" i="3"/>
  <c r="Z173" i="3"/>
  <c r="Z172" i="3"/>
  <c r="Z171" i="3"/>
  <c r="Z170" i="3"/>
  <c r="B168" i="3"/>
  <c r="Z167" i="3"/>
  <c r="Z166" i="3"/>
  <c r="Z165" i="3"/>
  <c r="Z164" i="3"/>
  <c r="Z163" i="3"/>
  <c r="Z162" i="3"/>
  <c r="Z161" i="3"/>
  <c r="Z160" i="3"/>
  <c r="Z159" i="3"/>
  <c r="Z158" i="3"/>
  <c r="Z157" i="3"/>
  <c r="Z156" i="3"/>
  <c r="Z155" i="3"/>
  <c r="Z154" i="3"/>
  <c r="Z153" i="3"/>
  <c r="Z152" i="3"/>
  <c r="Z151" i="3"/>
  <c r="Z150" i="3"/>
  <c r="Z149" i="3"/>
  <c r="Z148" i="3"/>
  <c r="Z147" i="3"/>
  <c r="Z146" i="3"/>
  <c r="Z145" i="3"/>
  <c r="Z144" i="3"/>
  <c r="Z143" i="3"/>
  <c r="Z142" i="3"/>
  <c r="B142" i="3"/>
  <c r="Z141" i="3"/>
  <c r="B141" i="3"/>
  <c r="Z140" i="3"/>
  <c r="B140" i="3"/>
  <c r="Z139" i="3"/>
  <c r="B139" i="3"/>
  <c r="Z138" i="3"/>
  <c r="B138" i="3"/>
  <c r="Z137" i="3"/>
  <c r="B135" i="3"/>
  <c r="Z134" i="3"/>
  <c r="Z133" i="3"/>
  <c r="Z132" i="3"/>
  <c r="Z131" i="3"/>
  <c r="Z130" i="3"/>
  <c r="Z129" i="3"/>
  <c r="Z128" i="3"/>
  <c r="Z127" i="3"/>
  <c r="Z126" i="3"/>
  <c r="Z125" i="3"/>
  <c r="Z124" i="3"/>
  <c r="Z123" i="3"/>
  <c r="Z122" i="3"/>
  <c r="Z121" i="3"/>
  <c r="Z120" i="3"/>
  <c r="Z119" i="3"/>
  <c r="Z118" i="3"/>
  <c r="Z117" i="3"/>
  <c r="Z116" i="3"/>
  <c r="Z115" i="3"/>
  <c r="Z114" i="3"/>
  <c r="Z113" i="3"/>
  <c r="Z112" i="3"/>
  <c r="Z111" i="3"/>
  <c r="Z110" i="3"/>
  <c r="Z109" i="3"/>
  <c r="Z108" i="3"/>
  <c r="Z107" i="3"/>
  <c r="Z106" i="3"/>
  <c r="Z105" i="3"/>
  <c r="Z104" i="3"/>
  <c r="Y103" i="3"/>
  <c r="Y102" i="3"/>
  <c r="B102" i="3"/>
  <c r="Z101" i="3"/>
  <c r="Z100" i="3"/>
  <c r="Z99" i="3"/>
  <c r="Z98" i="3"/>
  <c r="Z97" i="3"/>
  <c r="Z96" i="3"/>
  <c r="Z95" i="3"/>
  <c r="Z94" i="3"/>
  <c r="Z93" i="3"/>
  <c r="Z92" i="3"/>
  <c r="Z91" i="3"/>
  <c r="Z90" i="3"/>
  <c r="Z89" i="3"/>
  <c r="Z88" i="3"/>
  <c r="Z87" i="3"/>
  <c r="Z86" i="3"/>
  <c r="Z85" i="3"/>
  <c r="Z84" i="3"/>
  <c r="Z83" i="3"/>
  <c r="Z82" i="3"/>
  <c r="Z81" i="3"/>
  <c r="Z80" i="3"/>
  <c r="Z79" i="3"/>
  <c r="Z78" i="3"/>
  <c r="Z77" i="3"/>
  <c r="Z76" i="3"/>
  <c r="Z75" i="3"/>
  <c r="Z74" i="3"/>
  <c r="Z73" i="3"/>
  <c r="Z72" i="3"/>
  <c r="Z71" i="3"/>
  <c r="B69" i="3"/>
  <c r="Z68" i="3"/>
  <c r="Z398" i="3" s="1"/>
  <c r="AA398" i="3" s="1"/>
  <c r="Z67" i="3"/>
  <c r="Z397" i="3" s="1"/>
  <c r="AA397" i="3" s="1"/>
  <c r="Z66" i="3"/>
  <c r="Z396" i="3" s="1"/>
  <c r="AA396" i="3" s="1"/>
  <c r="Z65" i="3"/>
  <c r="Z395" i="3" s="1"/>
  <c r="AA395" i="3" s="1"/>
  <c r="Z64" i="3"/>
  <c r="Z394" i="3" s="1"/>
  <c r="AA394" i="3" s="1"/>
  <c r="Z63" i="3"/>
  <c r="Z393" i="3" s="1"/>
  <c r="AA393" i="3" s="1"/>
  <c r="Z62" i="3"/>
  <c r="Z392" i="3" s="1"/>
  <c r="AA392" i="3" s="1"/>
  <c r="Z61" i="3"/>
  <c r="Z391" i="3" s="1"/>
  <c r="AA391" i="3" s="1"/>
  <c r="Z60" i="3"/>
  <c r="Z390" i="3" s="1"/>
  <c r="AA390" i="3" s="1"/>
  <c r="Z59" i="3"/>
  <c r="Z389" i="3" s="1"/>
  <c r="AA389" i="3" s="1"/>
  <c r="Z58" i="3"/>
  <c r="Z388" i="3" s="1"/>
  <c r="AA388" i="3" s="1"/>
  <c r="Z57" i="3"/>
  <c r="Z387" i="3" s="1"/>
  <c r="AA387" i="3" s="1"/>
  <c r="Z56" i="3"/>
  <c r="Z386" i="3" s="1"/>
  <c r="AA386" i="3" s="1"/>
  <c r="Z55" i="3"/>
  <c r="Z385" i="3" s="1"/>
  <c r="AA385" i="3" s="1"/>
  <c r="Z54" i="3"/>
  <c r="Z384" i="3" s="1"/>
  <c r="AA384" i="3" s="1"/>
  <c r="Z53" i="3"/>
  <c r="Z383" i="3" s="1"/>
  <c r="AA383" i="3" s="1"/>
  <c r="Z52" i="3"/>
  <c r="Z382" i="3" s="1"/>
  <c r="AA382" i="3" s="1"/>
  <c r="Z51" i="3"/>
  <c r="Z381" i="3" s="1"/>
  <c r="AA381" i="3" s="1"/>
  <c r="Z50" i="3"/>
  <c r="Z380" i="3" s="1"/>
  <c r="AA380" i="3" s="1"/>
  <c r="Z49" i="3"/>
  <c r="Z379" i="3" s="1"/>
  <c r="AA379" i="3" s="1"/>
  <c r="Z48" i="3"/>
  <c r="Z378" i="3" s="1"/>
  <c r="AA378" i="3" s="1"/>
  <c r="Z47" i="3"/>
  <c r="Z377" i="3" s="1"/>
  <c r="AA377" i="3" s="1"/>
  <c r="Z46" i="3"/>
  <c r="Z376" i="3" s="1"/>
  <c r="AA376" i="3" s="1"/>
  <c r="Z45" i="3"/>
  <c r="Z375" i="3" s="1"/>
  <c r="AA375" i="3" s="1"/>
  <c r="Z44" i="3"/>
  <c r="Z374" i="3" s="1"/>
  <c r="AA374" i="3" s="1"/>
  <c r="Z43" i="3"/>
  <c r="Z373" i="3" s="1"/>
  <c r="AA373" i="3" s="1"/>
  <c r="Z42" i="3"/>
  <c r="Z372" i="3" s="1"/>
  <c r="AA372" i="3" s="1"/>
  <c r="Z41" i="3"/>
  <c r="Z371" i="3" s="1"/>
  <c r="AA371" i="3" s="1"/>
  <c r="Z40" i="3"/>
  <c r="Z370" i="3" s="1"/>
  <c r="AA370" i="3" s="1"/>
  <c r="Z39" i="3"/>
  <c r="Z369" i="3" s="1"/>
  <c r="Z38" i="3"/>
  <c r="Z368" i="3" s="1"/>
  <c r="V38" i="3"/>
  <c r="U38" i="3"/>
  <c r="T38" i="3"/>
  <c r="S38" i="3"/>
  <c r="N38" i="3"/>
  <c r="M38" i="3"/>
  <c r="L38" i="3"/>
  <c r="K38" i="3"/>
  <c r="J38" i="3"/>
  <c r="H38" i="3"/>
  <c r="G38" i="3"/>
  <c r="F38" i="3"/>
  <c r="E38" i="3"/>
  <c r="D38" i="3"/>
  <c r="C38" i="3"/>
  <c r="B38" i="3"/>
  <c r="AA369" i="3" l="1"/>
  <c r="A399" i="3"/>
  <c r="C399" i="3" s="1"/>
  <c r="AA138" i="3"/>
  <c r="AA171" i="3"/>
  <c r="AA204" i="3"/>
  <c r="AA237" i="3"/>
  <c r="AA270" i="3"/>
  <c r="AA72" i="3"/>
  <c r="AA39" i="3"/>
  <c r="AA105" i="3"/>
  <c r="AA175" i="3"/>
  <c r="AA179" i="3"/>
  <c r="AA183" i="3"/>
  <c r="AA187" i="3"/>
  <c r="AA191" i="3"/>
  <c r="AA195" i="3"/>
  <c r="AA199" i="3"/>
  <c r="AA208" i="3"/>
  <c r="AA212" i="3"/>
  <c r="AA216" i="3"/>
  <c r="AA220" i="3"/>
  <c r="AA224" i="3"/>
  <c r="AA241" i="3"/>
  <c r="AA245" i="3"/>
  <c r="AA253" i="3"/>
  <c r="AA261" i="3"/>
  <c r="AA265" i="3"/>
  <c r="AA274" i="3"/>
  <c r="AA278" i="3"/>
  <c r="AA282" i="3"/>
  <c r="AA286" i="3"/>
  <c r="AA290" i="3"/>
  <c r="AA294" i="3"/>
  <c r="AA298" i="3"/>
  <c r="AA307" i="3"/>
  <c r="AA311" i="3"/>
  <c r="AA315" i="3"/>
  <c r="AA319" i="3"/>
  <c r="AA323" i="3"/>
  <c r="AA327" i="3"/>
  <c r="AA331" i="3"/>
  <c r="AA339" i="3"/>
  <c r="AA343" i="3"/>
  <c r="AA347" i="3"/>
  <c r="AA355" i="3"/>
  <c r="AA359" i="3"/>
  <c r="AA363" i="3"/>
  <c r="AA110" i="3"/>
  <c r="AA40" i="3"/>
  <c r="AA48" i="3"/>
  <c r="AA56" i="3"/>
  <c r="AA64" i="3"/>
  <c r="AA68" i="3"/>
  <c r="AA76" i="3"/>
  <c r="AA106" i="3"/>
  <c r="AA114" i="3"/>
  <c r="AA134" i="3"/>
  <c r="AA60" i="3"/>
  <c r="AA80" i="3"/>
  <c r="AA118" i="3"/>
  <c r="AA122" i="3"/>
  <c r="AA126" i="3"/>
  <c r="AA130" i="3"/>
  <c r="AA44" i="3"/>
  <c r="AA249" i="3"/>
  <c r="AA351" i="3"/>
  <c r="AA59" i="3"/>
  <c r="AA67" i="3"/>
  <c r="AA75" i="3"/>
  <c r="AA109" i="3"/>
  <c r="AA117" i="3"/>
  <c r="AA41" i="3"/>
  <c r="AA45" i="3"/>
  <c r="AA49" i="3"/>
  <c r="AA53" i="3"/>
  <c r="AA57" i="3"/>
  <c r="AA61" i="3"/>
  <c r="AA65" i="3"/>
  <c r="A102" i="3"/>
  <c r="C102" i="3" s="1"/>
  <c r="AA73" i="3"/>
  <c r="AA77" i="3"/>
  <c r="AA81" i="3"/>
  <c r="AA84" i="3"/>
  <c r="AA88" i="3"/>
  <c r="AA92" i="3"/>
  <c r="AA52" i="3"/>
  <c r="AA257" i="3"/>
  <c r="AA43" i="3"/>
  <c r="AA47" i="3"/>
  <c r="AA51" i="3"/>
  <c r="AA55" i="3"/>
  <c r="AA63" i="3"/>
  <c r="AA79" i="3"/>
  <c r="AA113" i="3"/>
  <c r="AA121" i="3"/>
  <c r="AA125" i="3"/>
  <c r="AA129" i="3"/>
  <c r="AA133" i="3"/>
  <c r="AA174" i="3"/>
  <c r="AA178" i="3"/>
  <c r="AA182" i="3"/>
  <c r="AA186" i="3"/>
  <c r="AA190" i="3"/>
  <c r="AA194" i="3"/>
  <c r="AA198" i="3"/>
  <c r="AA207" i="3"/>
  <c r="AA211" i="3"/>
  <c r="AA215" i="3"/>
  <c r="AA219" i="3"/>
  <c r="AA223" i="3"/>
  <c r="AA227" i="3"/>
  <c r="AA228" i="3"/>
  <c r="AA231" i="3"/>
  <c r="AA240" i="3"/>
  <c r="AA244" i="3"/>
  <c r="AA248" i="3"/>
  <c r="AA252" i="3"/>
  <c r="AA256" i="3"/>
  <c r="AA260" i="3"/>
  <c r="AA264" i="3"/>
  <c r="AA273" i="3"/>
  <c r="AA277" i="3"/>
  <c r="AA281" i="3"/>
  <c r="AA285" i="3"/>
  <c r="AA289" i="3"/>
  <c r="AA293" i="3"/>
  <c r="AA297" i="3"/>
  <c r="AA310" i="3"/>
  <c r="AA314" i="3"/>
  <c r="AA322" i="3"/>
  <c r="AA326" i="3"/>
  <c r="AA330" i="3"/>
  <c r="A69" i="3"/>
  <c r="C69" i="3" s="1"/>
  <c r="AA42" i="3"/>
  <c r="AA46" i="3"/>
  <c r="AA50" i="3"/>
  <c r="AA54" i="3"/>
  <c r="AA58" i="3"/>
  <c r="AA62" i="3"/>
  <c r="AA66" i="3"/>
  <c r="AA74" i="3"/>
  <c r="AA78" i="3"/>
  <c r="AA108" i="3"/>
  <c r="AA112" i="3"/>
  <c r="AA116" i="3"/>
  <c r="AA120" i="3"/>
  <c r="AA124" i="3"/>
  <c r="AA128" i="3"/>
  <c r="AA132" i="3"/>
  <c r="AA139" i="3"/>
  <c r="AA143" i="3"/>
  <c r="AA147" i="3"/>
  <c r="AA159" i="3"/>
  <c r="AA163" i="3"/>
  <c r="AA173" i="3"/>
  <c r="AA177" i="3"/>
  <c r="AA181" i="3"/>
  <c r="AA185" i="3"/>
  <c r="AA189" i="3"/>
  <c r="AA193" i="3"/>
  <c r="AA197" i="3"/>
  <c r="AA230" i="3"/>
  <c r="AA239" i="3"/>
  <c r="AA243" i="3"/>
  <c r="AA247" i="3"/>
  <c r="AA251" i="3"/>
  <c r="AA255" i="3"/>
  <c r="AA259" i="3"/>
  <c r="AA263" i="3"/>
  <c r="A300" i="3"/>
  <c r="C300" i="3" s="1"/>
  <c r="AA272" i="3"/>
  <c r="AA276" i="3"/>
  <c r="AA280" i="3"/>
  <c r="AA284" i="3"/>
  <c r="AA288" i="3"/>
  <c r="AA292" i="3"/>
  <c r="AA305" i="3"/>
  <c r="AA309" i="3"/>
  <c r="AA313" i="3"/>
  <c r="AA317" i="3"/>
  <c r="AA321" i="3"/>
  <c r="AA325" i="3"/>
  <c r="AA329" i="3"/>
  <c r="AA337" i="3"/>
  <c r="AA341" i="3"/>
  <c r="AA345" i="3"/>
  <c r="AA349" i="3"/>
  <c r="AA353" i="3"/>
  <c r="AA357" i="3"/>
  <c r="AA361" i="3"/>
  <c r="AA365" i="3"/>
  <c r="AA96" i="3"/>
  <c r="AA100" i="3"/>
  <c r="AA107" i="3"/>
  <c r="AA111" i="3"/>
  <c r="AA115" i="3"/>
  <c r="AA119" i="3"/>
  <c r="AA123" i="3"/>
  <c r="AA127" i="3"/>
  <c r="AA131" i="3"/>
  <c r="AA142" i="3"/>
  <c r="AA146" i="3"/>
  <c r="AA150" i="3"/>
  <c r="AA154" i="3"/>
  <c r="AA158" i="3"/>
  <c r="AA162" i="3"/>
  <c r="AA166" i="3"/>
  <c r="AA172" i="3"/>
  <c r="AA176" i="3"/>
  <c r="AA180" i="3"/>
  <c r="AA184" i="3"/>
  <c r="AA188" i="3"/>
  <c r="AA205" i="3"/>
  <c r="AA209" i="3"/>
  <c r="AA213" i="3"/>
  <c r="AA221" i="3"/>
  <c r="AA225" i="3"/>
  <c r="AA226" i="3"/>
  <c r="AA229" i="3"/>
  <c r="AA233" i="3"/>
  <c r="AA238" i="3"/>
  <c r="AA242" i="3"/>
  <c r="AA246" i="3"/>
  <c r="AA250" i="3"/>
  <c r="AA254" i="3"/>
  <c r="AA258" i="3"/>
  <c r="AA262" i="3"/>
  <c r="AA266" i="3"/>
  <c r="AA271" i="3"/>
  <c r="AA275" i="3"/>
  <c r="AA279" i="3"/>
  <c r="AA283" i="3"/>
  <c r="AA287" i="3"/>
  <c r="AA291" i="3"/>
  <c r="AA295" i="3"/>
  <c r="AA299" i="3"/>
  <c r="AA304" i="3"/>
  <c r="AA308" i="3"/>
  <c r="AA312" i="3"/>
  <c r="AA316" i="3"/>
  <c r="AA320" i="3"/>
  <c r="AA324" i="3"/>
  <c r="AA328" i="3"/>
  <c r="AA332" i="3"/>
  <c r="AA151" i="3"/>
  <c r="AA155" i="3"/>
  <c r="AA167" i="3"/>
  <c r="AA217" i="3"/>
  <c r="AA296" i="3"/>
  <c r="AA306" i="3"/>
  <c r="AA318" i="3"/>
  <c r="AA82" i="3"/>
  <c r="AA86" i="3"/>
  <c r="AA90" i="3"/>
  <c r="AA94" i="3"/>
  <c r="AA98" i="3"/>
  <c r="AA141" i="3"/>
  <c r="AA145" i="3"/>
  <c r="AA149" i="3"/>
  <c r="AA153" i="3"/>
  <c r="AA157" i="3"/>
  <c r="AA161" i="3"/>
  <c r="AA165" i="3"/>
  <c r="A201" i="3"/>
  <c r="C201" i="3" s="1"/>
  <c r="AA85" i="3"/>
  <c r="AA89" i="3"/>
  <c r="AA93" i="3"/>
  <c r="AA97" i="3"/>
  <c r="AA101" i="3"/>
  <c r="AA140" i="3"/>
  <c r="AA144" i="3"/>
  <c r="AA148" i="3"/>
  <c r="AA152" i="3"/>
  <c r="AA156" i="3"/>
  <c r="AA160" i="3"/>
  <c r="AA164" i="3"/>
  <c r="A168" i="3"/>
  <c r="C168" i="3" s="1"/>
  <c r="AA192" i="3"/>
  <c r="AA196" i="3"/>
  <c r="AA200" i="3"/>
  <c r="AA206" i="3"/>
  <c r="AA210" i="3"/>
  <c r="AA214" i="3"/>
  <c r="AA218" i="3"/>
  <c r="AA222" i="3"/>
  <c r="AA232" i="3"/>
  <c r="A333" i="3"/>
  <c r="C333" i="3" s="1"/>
  <c r="AA303" i="3"/>
  <c r="A366" i="3"/>
  <c r="C366" i="3" s="1"/>
  <c r="AA340" i="3"/>
  <c r="AA344" i="3"/>
  <c r="AA348" i="3"/>
  <c r="AA352" i="3"/>
  <c r="AA356" i="3"/>
  <c r="AA360" i="3"/>
  <c r="AA364" i="3"/>
  <c r="AA83" i="3"/>
  <c r="AA87" i="3"/>
  <c r="AA91" i="3"/>
  <c r="AA95" i="3"/>
  <c r="AA99" i="3"/>
  <c r="A135" i="3"/>
  <c r="C135" i="3" s="1"/>
  <c r="A234" i="3"/>
  <c r="C234" i="3" s="1"/>
  <c r="A267" i="3"/>
  <c r="C267" i="3" s="1"/>
  <c r="AA338" i="3"/>
  <c r="AA342" i="3"/>
  <c r="AA346" i="3"/>
  <c r="AA350" i="3"/>
  <c r="AA354" i="3"/>
  <c r="AA358" i="3"/>
  <c r="AA362" i="3"/>
  <c r="AA336" i="3"/>
</calcChain>
</file>

<file path=xl/sharedStrings.xml><?xml version="1.0" encoding="utf-8"?>
<sst xmlns="http://schemas.openxmlformats.org/spreadsheetml/2006/main" count="3261" uniqueCount="188">
  <si>
    <r>
      <t xml:space="preserve">     </t>
    </r>
    <r>
      <rPr>
        <b/>
        <sz val="12"/>
        <rFont val="Times New Roman"/>
        <family val="1"/>
      </rPr>
      <t>Lớp
Thứ</t>
    </r>
  </si>
  <si>
    <t xml:space="preserve">                          BUỔI SÁNG</t>
  </si>
  <si>
    <r>
      <t>10A</t>
    </r>
    <r>
      <rPr>
        <b/>
        <sz val="10"/>
        <rFont val="Times New Roman"/>
        <family val="1"/>
      </rPr>
      <t>1</t>
    </r>
  </si>
  <si>
    <r>
      <t>10A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</si>
  <si>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</si>
  <si>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</si>
  <si>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5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</si>
  <si>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6</t>
    </r>
    <r>
      <rPr>
        <sz val="14"/>
        <rFont val="Times New Roman"/>
        <family val="1"/>
      </rPr>
      <t/>
    </r>
  </si>
  <si>
    <r>
      <t>10A</t>
    </r>
    <r>
      <rPr>
        <b/>
        <sz val="10"/>
        <rFont val="Times New Roman"/>
        <family val="1"/>
      </rPr>
      <t>7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</si>
  <si>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1</t>
    </r>
  </si>
  <si>
    <r>
      <t>11B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</si>
  <si>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</si>
  <si>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</si>
  <si>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r>
      <t>11B</t>
    </r>
    <r>
      <rPr>
        <b/>
        <sz val="10"/>
        <rFont val="Times New Roman"/>
        <family val="1"/>
      </rPr>
      <t>5</t>
    </r>
  </si>
  <si>
    <t>11B6</t>
  </si>
  <si>
    <r>
      <t>12C</t>
    </r>
    <r>
      <rPr>
        <b/>
        <sz val="10"/>
        <rFont val="Times New Roman"/>
        <family val="1"/>
      </rPr>
      <t>1</t>
    </r>
  </si>
  <si>
    <r>
      <t>12C</t>
    </r>
    <r>
      <rPr>
        <b/>
        <sz val="10"/>
        <rFont val="Times New Roman"/>
        <family val="1"/>
      </rPr>
      <t>2</t>
    </r>
    <r>
      <rPr>
        <sz val="14"/>
        <rFont val="Times New Roman"/>
        <family val="1"/>
      </rPr>
      <t/>
    </r>
  </si>
  <si>
    <r>
      <t>12C</t>
    </r>
    <r>
      <rPr>
        <b/>
        <sz val="10"/>
        <rFont val="Times New Roman"/>
        <family val="1"/>
      </rPr>
      <t>3</t>
    </r>
    <r>
      <rPr>
        <sz val="14"/>
        <rFont val="Times New Roman"/>
        <family val="1"/>
      </rPr>
      <t/>
    </r>
  </si>
  <si>
    <r>
      <t>12C</t>
    </r>
    <r>
      <rPr>
        <b/>
        <sz val="10"/>
        <rFont val="Times New Roman"/>
        <family val="1"/>
      </rPr>
      <t>4</t>
    </r>
    <r>
      <rPr>
        <sz val="14"/>
        <rFont val="Times New Roman"/>
        <family val="1"/>
      </rPr>
      <t/>
    </r>
  </si>
  <si>
    <r>
      <t xml:space="preserve">2 </t>
    </r>
    <r>
      <rPr>
        <sz val="12"/>
        <rFont val="Times New Roman"/>
        <family val="1"/>
      </rPr>
      <t xml:space="preserve">        3</t>
    </r>
  </si>
  <si>
    <r>
      <t>3</t>
    </r>
    <r>
      <rPr>
        <sz val="12"/>
        <rFont val="Times New Roman"/>
        <family val="1"/>
      </rPr>
      <t xml:space="preserve">         3</t>
    </r>
  </si>
  <si>
    <r>
      <t>4</t>
    </r>
    <r>
      <rPr>
        <sz val="12"/>
        <rFont val="Times New Roman"/>
        <family val="1"/>
      </rPr>
      <t xml:space="preserve">         3</t>
    </r>
  </si>
  <si>
    <r>
      <t xml:space="preserve">5 </t>
    </r>
    <r>
      <rPr>
        <sz val="12"/>
        <rFont val="Times New Roman"/>
        <family val="1"/>
      </rPr>
      <t xml:space="preserve">        3</t>
    </r>
  </si>
  <si>
    <r>
      <t>6</t>
    </r>
    <r>
      <rPr>
        <sz val="12"/>
        <rFont val="Times New Roman"/>
        <family val="1"/>
      </rPr>
      <t xml:space="preserve">         3</t>
    </r>
  </si>
  <si>
    <r>
      <t>7</t>
    </r>
    <r>
      <rPr>
        <sz val="12"/>
        <rFont val="Times New Roman"/>
        <family val="1"/>
      </rPr>
      <t xml:space="preserve">         3</t>
    </r>
  </si>
  <si>
    <t>Nếu có gì sai sót rất mong quý thầy cô báo cho TKHĐ để kịp thời điều chỉnh. Xin cảm ơn!</t>
  </si>
  <si>
    <t>BUỔI SÁNG</t>
  </si>
  <si>
    <t>10A1</t>
  </si>
  <si>
    <t>10A2</t>
  </si>
  <si>
    <t>10A3</t>
  </si>
  <si>
    <t>10A4</t>
  </si>
  <si>
    <t>10A5</t>
  </si>
  <si>
    <t>10A6</t>
  </si>
  <si>
    <t>10A7</t>
  </si>
  <si>
    <t>11B1</t>
  </si>
  <si>
    <t>11B2</t>
  </si>
  <si>
    <t>11B3</t>
  </si>
  <si>
    <t>11B4</t>
  </si>
  <si>
    <t>11B5</t>
  </si>
  <si>
    <t>12C1</t>
  </si>
  <si>
    <t>12C2</t>
  </si>
  <si>
    <t>12C3</t>
  </si>
  <si>
    <t>12C4</t>
  </si>
  <si>
    <t>12C5</t>
  </si>
  <si>
    <t>Môn: Toán</t>
  </si>
  <si>
    <t>Tiết</t>
  </si>
  <si>
    <r>
      <t xml:space="preserve">2 </t>
    </r>
    <r>
      <rPr>
        <sz val="12"/>
        <rFont val="Times New Roman"/>
        <family val="1"/>
      </rPr>
      <t xml:space="preserve">      3</t>
    </r>
  </si>
  <si>
    <r>
      <t>3</t>
    </r>
    <r>
      <rPr>
        <sz val="12"/>
        <rFont val="Times New Roman"/>
        <family val="1"/>
      </rPr>
      <t xml:space="preserve">        3</t>
    </r>
  </si>
  <si>
    <r>
      <t>4</t>
    </r>
    <r>
      <rPr>
        <sz val="12"/>
        <rFont val="Times New Roman"/>
        <family val="1"/>
      </rPr>
      <t xml:space="preserve">        3</t>
    </r>
  </si>
  <si>
    <r>
      <t xml:space="preserve">5 </t>
    </r>
    <r>
      <rPr>
        <sz val="12"/>
        <rFont val="Times New Roman"/>
        <family val="1"/>
      </rPr>
      <t xml:space="preserve">       3</t>
    </r>
  </si>
  <si>
    <r>
      <t>7</t>
    </r>
    <r>
      <rPr>
        <b/>
        <sz val="12"/>
        <rFont val="Times New Roman"/>
        <family val="1"/>
      </rPr>
      <t xml:space="preserve">         </t>
    </r>
    <r>
      <rPr>
        <sz val="12"/>
        <rFont val="Times New Roman"/>
        <family val="1"/>
      </rPr>
      <t>1</t>
    </r>
  </si>
  <si>
    <t>Môn: Lý</t>
  </si>
  <si>
    <t>Môn: Hóa</t>
  </si>
  <si>
    <t>Môn: Sinh+Công nghệ</t>
  </si>
  <si>
    <t>Môn: Tin</t>
  </si>
  <si>
    <t>Môn: Văn</t>
  </si>
  <si>
    <t>Môn: Sử+ GDCD</t>
  </si>
  <si>
    <t>Môn: GDCD</t>
  </si>
  <si>
    <t>Môn: Địa-Lý</t>
  </si>
  <si>
    <t>Môn: Tiếng Anh</t>
  </si>
  <si>
    <r>
      <t>7</t>
    </r>
    <r>
      <rPr>
        <sz val="12"/>
        <rFont val="Times New Roman"/>
        <family val="1"/>
      </rPr>
      <t xml:space="preserve">         1</t>
    </r>
  </si>
  <si>
    <t>12C6</t>
  </si>
  <si>
    <t>Môn: HĐTN</t>
  </si>
  <si>
    <t xml:space="preserve">   Lớp      Thứ</t>
  </si>
  <si>
    <t>11B7</t>
  </si>
  <si>
    <r>
      <t xml:space="preserve">5 </t>
    </r>
    <r>
      <rPr>
        <sz val="12"/>
        <rFont val="Times New Roman"/>
        <family val="1"/>
      </rPr>
      <t xml:space="preserve">   3</t>
    </r>
  </si>
  <si>
    <r>
      <t xml:space="preserve">2 </t>
    </r>
    <r>
      <rPr>
        <sz val="12"/>
        <rFont val="Times New Roman"/>
        <family val="1"/>
      </rPr>
      <t xml:space="preserve">   3</t>
    </r>
  </si>
  <si>
    <r>
      <t>3</t>
    </r>
    <r>
      <rPr>
        <sz val="12"/>
        <rFont val="Times New Roman"/>
        <family val="1"/>
      </rPr>
      <t xml:space="preserve">    3</t>
    </r>
  </si>
  <si>
    <r>
      <t>4</t>
    </r>
    <r>
      <rPr>
        <sz val="12"/>
        <rFont val="Times New Roman"/>
        <family val="1"/>
      </rPr>
      <t xml:space="preserve">    3</t>
    </r>
  </si>
  <si>
    <r>
      <rPr>
        <b/>
        <sz val="14"/>
        <rFont val="Times New Roman"/>
        <family val="1"/>
      </rPr>
      <t>7</t>
    </r>
    <r>
      <rPr>
        <sz val="12"/>
        <rFont val="Times New Roman"/>
        <family val="1"/>
      </rPr>
      <t xml:space="preserve">   3</t>
    </r>
  </si>
  <si>
    <t>10A8</t>
  </si>
  <si>
    <t>12C7</t>
  </si>
  <si>
    <t xml:space="preserve">                          BUỔI CHIỀU</t>
  </si>
  <si>
    <t>BUỔI CHIỀU</t>
  </si>
  <si>
    <t>SH-Kiều</t>
  </si>
  <si>
    <t>SH-Thủy</t>
  </si>
  <si>
    <t>SH-Hạnh</t>
  </si>
  <si>
    <t>SH-Ly</t>
  </si>
  <si>
    <t>SH-Nga</t>
  </si>
  <si>
    <t>SH-B.Phượng</t>
  </si>
  <si>
    <t>Văn-Huệ</t>
  </si>
  <si>
    <t>Lý-Long</t>
  </si>
  <si>
    <t>Địa-Hạnh</t>
  </si>
  <si>
    <t>Anh-Phượng</t>
  </si>
  <si>
    <t>Lý-Nga</t>
  </si>
  <si>
    <t>Sinh-Hoa</t>
  </si>
  <si>
    <t>Văn-Thắm</t>
  </si>
  <si>
    <t>Lý-The</t>
  </si>
  <si>
    <t>Văn-B.Phượng</t>
  </si>
  <si>
    <t>HĐTN-Lanh</t>
  </si>
  <si>
    <t>Sinh-Thủy</t>
  </si>
  <si>
    <t>Sử-Kiều</t>
  </si>
  <si>
    <t>Văn-Tâm</t>
  </si>
  <si>
    <t>Địa-T.Nga</t>
  </si>
  <si>
    <t>QP-Châm</t>
  </si>
  <si>
    <t>Anh-T.Thảo</t>
  </si>
  <si>
    <t>Sử-Hạnh(s)</t>
  </si>
  <si>
    <t>Hóa-Ly</t>
  </si>
  <si>
    <t>GDKT-PL-Thành</t>
  </si>
  <si>
    <t>Hóa-Giang</t>
  </si>
  <si>
    <t>Toán-Ypa</t>
  </si>
  <si>
    <t>Anh-Thiên</t>
  </si>
  <si>
    <t>MT-Ny</t>
  </si>
  <si>
    <t>Toán-Cao</t>
  </si>
  <si>
    <t>Hóa-Đ.Hoàng</t>
  </si>
  <si>
    <t>Toán-Ngân</t>
  </si>
  <si>
    <t>HĐTN-Đ.Hoàng</t>
  </si>
  <si>
    <t>Tin-Hiếu</t>
  </si>
  <si>
    <t>HĐTN-Nga</t>
  </si>
  <si>
    <t>HĐTN-YLoan</t>
  </si>
  <si>
    <t>TD-Mạnh</t>
  </si>
  <si>
    <t>TD-Linh</t>
  </si>
  <si>
    <t>HĐTN-Đ.Huy</t>
  </si>
  <si>
    <t>TD-Vương</t>
  </si>
  <si>
    <t>HĐTN-Ny</t>
  </si>
  <si>
    <t>SH-Giang</t>
  </si>
  <si>
    <t>Hóa-Đ.Nga</t>
  </si>
  <si>
    <t>Sử-An</t>
  </si>
  <si>
    <t>HĐTN-Giang</t>
  </si>
  <si>
    <t>HĐTN-The</t>
  </si>
  <si>
    <t>HĐTN-Đ.Nga</t>
  </si>
  <si>
    <t>GDKT-PL-Trối</t>
  </si>
  <si>
    <t>Tin-Thảo</t>
  </si>
  <si>
    <t>CNghệ-Vân</t>
  </si>
  <si>
    <t>Sinh-Vân</t>
  </si>
  <si>
    <t>Toán-Đ.Hà</t>
  </si>
  <si>
    <t>SH-Long</t>
  </si>
  <si>
    <t>SH-The</t>
  </si>
  <si>
    <t>GDKT-PL-Lanh</t>
  </si>
  <si>
    <t>Văn-Tuyết</t>
  </si>
  <si>
    <t>QP-Vương</t>
  </si>
  <si>
    <t>QP-Linh</t>
  </si>
  <si>
    <t>Văn-Thu</t>
  </si>
  <si>
    <t>Anh-Hợp</t>
  </si>
  <si>
    <t>HĐTN-Long</t>
  </si>
  <si>
    <t>Địa-Lụa</t>
  </si>
  <si>
    <t>Văn-Đ.Huy</t>
  </si>
  <si>
    <t>CNghệ-Tước</t>
  </si>
  <si>
    <t>Lý-Tước</t>
  </si>
  <si>
    <t>Sinh-Yên</t>
  </si>
  <si>
    <t>Anh-Trang</t>
  </si>
  <si>
    <t>SH-Hoa</t>
  </si>
  <si>
    <t>SH-Yên</t>
  </si>
  <si>
    <t>SH-Đ.Nga</t>
  </si>
  <si>
    <t>SH-Đ.Huy</t>
  </si>
  <si>
    <t>SH-Đ.Hà</t>
  </si>
  <si>
    <r>
      <t>6</t>
    </r>
    <r>
      <rPr>
        <sz val="12"/>
        <rFont val="Times New Roman"/>
        <family val="1"/>
      </rPr>
      <t xml:space="preserve">   3</t>
    </r>
  </si>
  <si>
    <r>
      <t>6</t>
    </r>
    <r>
      <rPr>
        <sz val="12"/>
        <rFont val="Times New Roman"/>
        <family val="1"/>
      </rPr>
      <t xml:space="preserve">    3</t>
    </r>
  </si>
  <si>
    <r>
      <rPr>
        <b/>
        <sz val="14"/>
        <rFont val="Times New Roman"/>
        <family val="1"/>
      </rPr>
      <t>7</t>
    </r>
    <r>
      <rPr>
        <sz val="12"/>
        <rFont val="Times New Roman"/>
        <family val="1"/>
      </rPr>
      <t xml:space="preserve">    3</t>
    </r>
  </si>
  <si>
    <t>11B8</t>
  </si>
  <si>
    <t>11B9</t>
  </si>
  <si>
    <t>7         1</t>
  </si>
  <si>
    <t>Anh-Thuận</t>
  </si>
  <si>
    <t>Toán-Hằng</t>
  </si>
  <si>
    <t>Sử-V.Hiếu</t>
  </si>
  <si>
    <t>Toán-Tiến</t>
  </si>
  <si>
    <t>HĐTN-Cao</t>
  </si>
  <si>
    <t>Toán-Quý</t>
  </si>
  <si>
    <t>HĐTN-Yên</t>
  </si>
  <si>
    <t>HĐTN-Tuyết</t>
  </si>
  <si>
    <t>HĐTN-Vân</t>
  </si>
  <si>
    <t>GDĐP-Kiều</t>
  </si>
  <si>
    <t>QP-Uyên</t>
  </si>
  <si>
    <t>HĐTN-Thành</t>
  </si>
  <si>
    <t>Toán-Vi</t>
  </si>
  <si>
    <t>SH-T.Thảo</t>
  </si>
  <si>
    <t>SH-Thuận</t>
  </si>
  <si>
    <t>SH-Cao</t>
  </si>
  <si>
    <t>SH-Phượng</t>
  </si>
  <si>
    <t>SH-Tiến</t>
  </si>
  <si>
    <t>SH-Hằng</t>
  </si>
  <si>
    <t>SH-Thiên</t>
  </si>
  <si>
    <t>SH-V.Hiếu</t>
  </si>
  <si>
    <t>SH-Ngân</t>
  </si>
  <si>
    <t>SH-Lanh</t>
  </si>
  <si>
    <t>Môn: Văn+HĐTN</t>
  </si>
  <si>
    <t>Môn: Sử+ GDĐP+KTPL</t>
  </si>
  <si>
    <t>Môn: Địa-Lý+GDĐP+HĐTN</t>
  </si>
  <si>
    <t>GDĐP-Trối</t>
  </si>
  <si>
    <t>GDĐP-T.Nga</t>
  </si>
  <si>
    <t/>
  </si>
  <si>
    <r>
      <t xml:space="preserve">THỜI KHÓA BIỂU HỌC KỲ I                 NĂM  HỌC 2025- 2026 </t>
    </r>
    <r>
      <rPr>
        <sz val="18"/>
        <rFont val="Times New Roman"/>
        <family val="1"/>
      </rPr>
      <t>(Số: 03)</t>
    </r>
  </si>
  <si>
    <t>Áp dụng: Từ ngày                     10 tháng 11 năm 2025</t>
  </si>
  <si>
    <r>
      <t xml:space="preserve">THỜI KHÓA BIỂU HỌC KỲ I           NĂM  HỌC 2025- 2026 </t>
    </r>
    <r>
      <rPr>
        <sz val="18"/>
        <rFont val="Times New Roman"/>
        <family val="1"/>
      </rPr>
      <t>(Số: 03)</t>
    </r>
  </si>
  <si>
    <t>Áp dụng: Từ ngày                        10 tháng 11 năm 2025</t>
  </si>
  <si>
    <r>
      <t xml:space="preserve">               THỜI KHÓA BIỂU HỌC KỲ I   NĂM  HỌC 2025- 2026 </t>
    </r>
    <r>
      <rPr>
        <sz val="18"/>
        <rFont val="Times New Roman"/>
        <family val="1"/>
      </rPr>
      <t>(Số: 03)</t>
    </r>
  </si>
  <si>
    <t xml:space="preserve">               Áp dụng : Từ ngày 10 tháng 11 năm 2025</t>
  </si>
  <si>
    <t>KT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</si>
</sst>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9">
    <numFmt numFmtId="6" formatCode="&quot;$&quot;#,##0_);[Red]\(&quot;$&quot;#,##0\)"/>
    <numFmt numFmtId="164" formatCode="_-&quot;$&quot;* #,##0_-;\-&quot;$&quot;* #,##0_-;_-&quot;$&quot;* &quot;-&quot;_-;_-@_-"/>
    <numFmt numFmtId="165" formatCode="_-* #,##0_-;\-* #,##0_-;_-* &quot;-&quot;_-;_-@_-"/>
    <numFmt numFmtId="166" formatCode="_-&quot;$&quot;* #,##0.00_-;\-&quot;$&quot;* #,##0.00_-;_-&quot;$&quot;* &quot;-&quot;??_-;_-@_-"/>
    <numFmt numFmtId="167" formatCode="&quot;\&quot;#,##0.00;[Red]&quot;\&quot;&quot;\&quot;&quot;\&quot;&quot;\&quot;&quot;\&quot;&quot;\&quot;\-#,##0.00"/>
    <numFmt numFmtId="168" formatCode="&quot;\&quot;#,##0;[Red]&quot;\&quot;&quot;\&quot;\-#,##0"/>
    <numFmt numFmtId="169" formatCode="&quot;\&quot;#,##0;[Red]&quot;\&quot;\-#,##0"/>
    <numFmt numFmtId="170" formatCode="&quot;L.&quot;\ #,##0.00;[Red]\-&quot;L.&quot;\ #,##0.00"/>
    <numFmt numFmtId="171" formatCode="_-&quot;L.&quot;\ * #,##0_-;\-&quot;L.&quot;\ * #,##0_-;_-&quot;L.&quot;\ * &quot;-&quot;_-;_-@_-"/>
    <numFmt numFmtId="172" formatCode="\$#,##0\ ;\(\$#,##0\)"/>
    <numFmt numFmtId="173" formatCode="_ * #,##0_)_£_ ;_ * \(#,##0\)_£_ ;_ * &quot;-&quot;_)_£_ ;_ @_ "/>
    <numFmt numFmtId="174" formatCode="#,##0.00\ &quot;F&quot;;[Red]\-#,##0.00\ &quot;F&quot;"/>
    <numFmt numFmtId="175" formatCode="_-* #,##0\ &quot;F&quot;_-;\-* #,##0\ &quot;F&quot;_-;_-* &quot;-&quot;\ &quot;F&quot;_-;_-@_-"/>
    <numFmt numFmtId="176" formatCode="#,##0\ &quot;F&quot;;[Red]\-#,##0\ &quot;F&quot;"/>
    <numFmt numFmtId="177" formatCode="#,##0.00\ &quot;F&quot;;\-#,##0.00\ &quot;F&quot;"/>
    <numFmt numFmtId="178" formatCode="#,##0\ &quot;DM&quot;;\-#,##0\ &quot;DM&quot;"/>
    <numFmt numFmtId="179" formatCode="0.000%"/>
    <numFmt numFmtId="180" formatCode="&quot;￥&quot;#,##0;&quot;￥&quot;\-#,##0"/>
    <numFmt numFmtId="181" formatCode="00.000"/>
  </numFmts>
  <fonts count="64">
    <font>
      <sz val="14"/>
      <name val="Times New Roman"/>
      <charset val="163"/>
    </font>
    <font>
      <sz val="14"/>
      <color theme="1"/>
      <name val="Times New Roman"/>
      <family val="2"/>
    </font>
    <font>
      <b/>
      <sz val="18"/>
      <name val="Times New Roman"/>
      <family val="1"/>
    </font>
    <font>
      <sz val="18"/>
      <name val="Times New Roman"/>
      <family val="1"/>
    </font>
    <font>
      <sz val="14"/>
      <name val="Times New Roman"/>
      <family val="1"/>
    </font>
    <font>
      <i/>
      <sz val="16"/>
      <name val="Times New Roman"/>
      <family val="1"/>
    </font>
    <font>
      <b/>
      <i/>
      <sz val="16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b/>
      <i/>
      <sz val="13.5"/>
      <name val="Times New Roman"/>
      <family val="1"/>
    </font>
    <font>
      <sz val="8"/>
      <name val="Times New Roman"/>
      <family val="1"/>
    </font>
    <font>
      <b/>
      <sz val="16"/>
      <name val="Times New Roman"/>
      <family val="1"/>
    </font>
    <font>
      <sz val="13"/>
      <name val="Times New Roman"/>
      <family val="1"/>
    </font>
    <font>
      <sz val="10"/>
      <name val="Arial"/>
      <family val="2"/>
    </font>
    <font>
      <sz val="14"/>
      <name val="??"/>
      <family val="3"/>
      <charset val="129"/>
    </font>
    <font>
      <sz val="10"/>
      <name val="???"/>
      <family val="3"/>
      <charset val="129"/>
    </font>
    <font>
      <b/>
      <u/>
      <sz val="14"/>
      <color indexed="8"/>
      <name val=".VnBook-AntiquaH"/>
      <family val="2"/>
    </font>
    <font>
      <i/>
      <sz val="12"/>
      <color indexed="8"/>
      <name val=".VnBook-AntiquaH"/>
      <family val="2"/>
    </font>
    <font>
      <b/>
      <sz val="12"/>
      <color indexed="8"/>
      <name val=".VnBook-Antiqua"/>
      <family val="2"/>
    </font>
    <font>
      <i/>
      <sz val="12"/>
      <color indexed="8"/>
      <name val=".VnBook-Antiqua"/>
      <family val="2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VNI-Times"/>
    </font>
    <font>
      <sz val="12"/>
      <name val="Helv"/>
      <family val="2"/>
    </font>
    <font>
      <b/>
      <sz val="12"/>
      <name val="Arial"/>
      <family val="2"/>
    </font>
    <font>
      <sz val="12"/>
      <name val="Arial"/>
      <family val="2"/>
    </font>
    <font>
      <sz val="13"/>
      <name val=".VnTime"/>
      <family val="2"/>
    </font>
    <font>
      <sz val="10"/>
      <name val=" "/>
      <family val="1"/>
      <charset val="136"/>
    </font>
    <font>
      <sz val="14"/>
      <name val="뼻뮝"/>
      <family val="3"/>
    </font>
    <font>
      <sz val="12"/>
      <name val="바탕체"/>
      <family val="3"/>
    </font>
    <font>
      <sz val="12"/>
      <name val="뼻뮝"/>
      <family val="3"/>
    </font>
    <font>
      <sz val="11"/>
      <name val="돋움"/>
      <family val="3"/>
    </font>
    <font>
      <sz val="10"/>
      <name val="굴림체"/>
      <family val="3"/>
    </font>
    <font>
      <b/>
      <sz val="9"/>
      <name val="Arial"/>
      <family val="2"/>
    </font>
    <font>
      <sz val="12"/>
      <name val="新細明體"/>
      <charset val="136"/>
    </font>
    <font>
      <sz val="12"/>
      <name val="Courier"/>
      <family val="3"/>
    </font>
    <font>
      <b/>
      <i/>
      <sz val="13"/>
      <name val="Times New Roman"/>
      <family val="1"/>
    </font>
    <font>
      <b/>
      <i/>
      <sz val="1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i/>
      <sz val="11"/>
      <name val="Times New Roman"/>
      <family val="1"/>
    </font>
    <font>
      <sz val="8"/>
      <name val="Times New Roman"/>
      <family val="1"/>
    </font>
    <font>
      <sz val="14"/>
      <color rgb="FFFF0000"/>
      <name val="Times New Roman"/>
      <family val="2"/>
    </font>
    <font>
      <sz val="18"/>
      <color theme="3"/>
      <name val="Cambria"/>
      <family val="2"/>
      <scheme val="major"/>
    </font>
    <font>
      <b/>
      <sz val="15"/>
      <color theme="3"/>
      <name val="Times New Roman"/>
      <family val="2"/>
    </font>
    <font>
      <b/>
      <sz val="13"/>
      <color theme="3"/>
      <name val="Times New Roman"/>
      <family val="2"/>
    </font>
    <font>
      <b/>
      <sz val="11"/>
      <color theme="3"/>
      <name val="Times New Roman"/>
      <family val="2"/>
    </font>
    <font>
      <sz val="14"/>
      <color rgb="FF006100"/>
      <name val="Times New Roman"/>
      <family val="2"/>
    </font>
    <font>
      <sz val="14"/>
      <color rgb="FF9C0006"/>
      <name val="Times New Roman"/>
      <family val="2"/>
    </font>
    <font>
      <sz val="14"/>
      <color rgb="FF9C5700"/>
      <name val="Times New Roman"/>
      <family val="2"/>
    </font>
    <font>
      <sz val="14"/>
      <color rgb="FF3F3F76"/>
      <name val="Times New Roman"/>
      <family val="2"/>
    </font>
    <font>
      <b/>
      <sz val="14"/>
      <color rgb="FF3F3F3F"/>
      <name val="Times New Roman"/>
      <family val="2"/>
    </font>
    <font>
      <b/>
      <sz val="14"/>
      <color rgb="FFFA7D00"/>
      <name val="Times New Roman"/>
      <family val="2"/>
    </font>
    <font>
      <sz val="14"/>
      <color rgb="FFFA7D00"/>
      <name val="Times New Roman"/>
      <family val="2"/>
    </font>
    <font>
      <b/>
      <sz val="14"/>
      <color theme="0"/>
      <name val="Times New Roman"/>
      <family val="2"/>
    </font>
    <font>
      <i/>
      <sz val="14"/>
      <color rgb="FF7F7F7F"/>
      <name val="Times New Roman"/>
      <family val="2"/>
    </font>
    <font>
      <b/>
      <sz val="14"/>
      <color theme="1"/>
      <name val="Times New Roman"/>
      <family val="2"/>
    </font>
    <font>
      <sz val="14"/>
      <color theme="0"/>
      <name val="Times New Roman"/>
      <family val="2"/>
    </font>
    <font>
      <sz val="10"/>
      <name val="Arial"/>
    </font>
    <font>
      <sz val="12"/>
      <color indexed="8"/>
      <name val="Times New Roman"/>
    </font>
    <font>
      <sz val="11"/>
      <color rgb="FFFF0000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808080"/>
        <bgColor indexed="64"/>
      </patternFill>
    </fill>
  </fills>
  <borders count="78">
    <border>
      <left/>
      <right/>
      <top/>
      <bottom/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 diagonalDown="1">
      <left style="medium">
        <color indexed="64"/>
      </left>
      <right style="medium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5">
    <xf numFmtId="0" fontId="0" fillId="0" borderId="0"/>
    <xf numFmtId="0" fontId="4" fillId="0" borderId="0"/>
    <xf numFmtId="167" fontId="16" fillId="0" borderId="0" applyFont="0" applyFill="0" applyBorder="0" applyAlignment="0" applyProtection="0"/>
    <xf numFmtId="0" fontId="17" fillId="0" borderId="0" applyFont="0" applyFill="0" applyBorder="0" applyAlignment="0" applyProtection="0"/>
    <xf numFmtId="168" fontId="16" fillId="0" borderId="0" applyFont="0" applyFill="0" applyBorder="0" applyAlignment="0" applyProtection="0"/>
    <xf numFmtId="40" fontId="17" fillId="0" borderId="0" applyFont="0" applyFill="0" applyBorder="0" applyAlignment="0" applyProtection="0"/>
    <xf numFmtId="38" fontId="17" fillId="0" borderId="0" applyFont="0" applyFill="0" applyBorder="0" applyAlignment="0" applyProtection="0"/>
    <xf numFmtId="10" fontId="16" fillId="0" borderId="0" applyFont="0" applyFill="0" applyBorder="0" applyAlignment="0" applyProtection="0"/>
    <xf numFmtId="0" fontId="18" fillId="0" borderId="0"/>
    <xf numFmtId="0" fontId="19" fillId="2" borderId="0"/>
    <xf numFmtId="0" fontId="20" fillId="2" borderId="0"/>
    <xf numFmtId="0" fontId="21" fillId="2" borderId="0"/>
    <xf numFmtId="0" fontId="22" fillId="0" borderId="0">
      <alignment wrapText="1"/>
    </xf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69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170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171" fontId="25" fillId="0" borderId="0" applyFont="0" applyFill="0" applyBorder="0" applyAlignment="0" applyProtection="0"/>
    <xf numFmtId="0" fontId="23" fillId="0" borderId="0"/>
    <xf numFmtId="0" fontId="23" fillId="0" borderId="0"/>
    <xf numFmtId="37" fontId="26" fillId="0" borderId="0"/>
    <xf numFmtId="3" fontId="16" fillId="0" borderId="0" applyFont="0" applyFill="0" applyBorder="0" applyAlignment="0" applyProtection="0"/>
    <xf numFmtId="172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2" fontId="16" fillId="0" borderId="0" applyFont="0" applyFill="0" applyBorder="0" applyAlignment="0" applyProtection="0"/>
    <xf numFmtId="0" fontId="27" fillId="0" borderId="41" applyNumberFormat="0" applyAlignment="0" applyProtection="0">
      <alignment horizontal="left" vertical="center"/>
    </xf>
    <xf numFmtId="0" fontId="27" fillId="0" borderId="42">
      <alignment horizontal="left" vertical="center"/>
    </xf>
    <xf numFmtId="0" fontId="28" fillId="0" borderId="0" applyNumberFormat="0" applyFont="0" applyFill="0" applyAlignment="0"/>
    <xf numFmtId="173" fontId="29" fillId="0" borderId="0"/>
    <xf numFmtId="0" fontId="4" fillId="0" borderId="0"/>
    <xf numFmtId="174" fontId="29" fillId="0" borderId="38">
      <alignment horizontal="right" vertical="center"/>
    </xf>
    <xf numFmtId="175" fontId="29" fillId="0" borderId="38">
      <alignment horizontal="center"/>
    </xf>
    <xf numFmtId="176" fontId="29" fillId="0" borderId="0"/>
    <xf numFmtId="177" fontId="29" fillId="0" borderId="37"/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11" fillId="0" borderId="0">
      <alignment vertical="center"/>
    </xf>
    <xf numFmtId="40" fontId="31" fillId="0" borderId="0" applyFont="0" applyFill="0" applyBorder="0" applyAlignment="0" applyProtection="0"/>
    <xf numFmtId="38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9" fontId="32" fillId="0" borderId="0" applyFont="0" applyFill="0" applyBorder="0" applyAlignment="0" applyProtection="0"/>
    <xf numFmtId="0" fontId="33" fillId="0" borderId="0"/>
    <xf numFmtId="178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180" fontId="34" fillId="0" borderId="0" applyFont="0" applyFill="0" applyBorder="0" applyAlignment="0" applyProtection="0"/>
    <xf numFmtId="181" fontId="34" fillId="0" borderId="0" applyFont="0" applyFill="0" applyBorder="0" applyAlignment="0" applyProtection="0"/>
    <xf numFmtId="0" fontId="35" fillId="0" borderId="0"/>
    <xf numFmtId="0" fontId="36" fillId="0" borderId="0" applyProtection="0"/>
    <xf numFmtId="165" fontId="37" fillId="0" borderId="0" applyFont="0" applyFill="0" applyBorder="0" applyAlignment="0" applyProtection="0"/>
    <xf numFmtId="40" fontId="38" fillId="0" borderId="0" applyFont="0" applyFill="0" applyBorder="0" applyAlignment="0" applyProtection="0"/>
    <xf numFmtId="164" fontId="37" fillId="0" borderId="0" applyFont="0" applyFill="0" applyBorder="0" applyAlignment="0" applyProtection="0"/>
    <xf numFmtId="6" fontId="38" fillId="0" borderId="0" applyFont="0" applyFill="0" applyBorder="0" applyAlignment="0" applyProtection="0"/>
    <xf numFmtId="166" fontId="37" fillId="0" borderId="0" applyFon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67" applyNumberFormat="0" applyFill="0" applyAlignment="0" applyProtection="0"/>
    <xf numFmtId="0" fontId="48" fillId="0" borderId="68" applyNumberFormat="0" applyFill="0" applyAlignment="0" applyProtection="0"/>
    <xf numFmtId="0" fontId="49" fillId="0" borderId="69" applyNumberFormat="0" applyFill="0" applyAlignment="0" applyProtection="0"/>
    <xf numFmtId="0" fontId="49" fillId="0" borderId="0" applyNumberFormat="0" applyFill="0" applyBorder="0" applyAlignment="0" applyProtection="0"/>
    <xf numFmtId="0" fontId="50" fillId="4" borderId="0" applyNumberFormat="0" applyBorder="0" applyAlignment="0" applyProtection="0"/>
    <xf numFmtId="0" fontId="51" fillId="5" borderId="0" applyNumberFormat="0" applyBorder="0" applyAlignment="0" applyProtection="0"/>
    <xf numFmtId="0" fontId="52" fillId="6" borderId="0" applyNumberFormat="0" applyBorder="0" applyAlignment="0" applyProtection="0"/>
    <xf numFmtId="0" fontId="53" fillId="7" borderId="70" applyNumberFormat="0" applyAlignment="0" applyProtection="0"/>
    <xf numFmtId="0" fontId="54" fillId="8" borderId="71" applyNumberFormat="0" applyAlignment="0" applyProtection="0"/>
    <xf numFmtId="0" fontId="55" fillId="8" borderId="70" applyNumberFormat="0" applyAlignment="0" applyProtection="0"/>
    <xf numFmtId="0" fontId="56" fillId="0" borderId="72" applyNumberFormat="0" applyFill="0" applyAlignment="0" applyProtection="0"/>
    <xf numFmtId="0" fontId="57" fillId="9" borderId="73" applyNumberFormat="0" applyAlignment="0" applyProtection="0"/>
    <xf numFmtId="0" fontId="45" fillId="0" borderId="0" applyNumberFormat="0" applyFill="0" applyBorder="0" applyAlignment="0" applyProtection="0"/>
    <xf numFmtId="0" fontId="58" fillId="0" borderId="0" applyNumberFormat="0" applyFill="0" applyBorder="0" applyAlignment="0" applyProtection="0"/>
    <xf numFmtId="0" fontId="59" fillId="0" borderId="75" applyNumberFormat="0" applyFill="0" applyAlignment="0" applyProtection="0"/>
    <xf numFmtId="0" fontId="60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60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60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60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60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60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61" fillId="0" borderId="0"/>
    <xf numFmtId="0" fontId="61" fillId="0" borderId="0"/>
    <xf numFmtId="0" fontId="61" fillId="0" borderId="0"/>
    <xf numFmtId="0" fontId="61" fillId="0" borderId="0"/>
    <xf numFmtId="0" fontId="1" fillId="10" borderId="74" applyNumberFormat="0" applyFont="0" applyAlignment="0" applyProtection="0"/>
    <xf numFmtId="0" fontId="61" fillId="35" borderId="76">
      <alignment horizontal="center" vertical="center" wrapText="1"/>
      <protection locked="0"/>
    </xf>
    <xf numFmtId="0" fontId="62" fillId="3" borderId="77">
      <alignment horizontal="center" vertical="center"/>
      <protection locked="0"/>
    </xf>
    <xf numFmtId="0" fontId="62" fillId="3" borderId="77">
      <alignment horizontal="left" vertical="center"/>
      <protection locked="0"/>
    </xf>
    <xf numFmtId="0" fontId="62" fillId="3" borderId="77">
      <alignment horizontal="center" vertical="center" wrapText="1"/>
      <protection locked="0"/>
    </xf>
  </cellStyleXfs>
  <cellXfs count="230">
    <xf numFmtId="0" fontId="0" fillId="0" borderId="0" xfId="0"/>
    <xf numFmtId="0" fontId="4" fillId="0" borderId="0" xfId="0" applyFont="1"/>
    <xf numFmtId="0" fontId="6" fillId="0" borderId="0" xfId="0" applyFont="1" applyAlignment="1">
      <alignment horizontal="center"/>
    </xf>
    <xf numFmtId="0" fontId="7" fillId="0" borderId="0" xfId="0" applyFont="1"/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vertical="center"/>
    </xf>
    <xf numFmtId="0" fontId="11" fillId="0" borderId="0" xfId="0" applyFont="1" applyAlignment="1">
      <alignment horizontal="left"/>
    </xf>
    <xf numFmtId="0" fontId="11" fillId="0" borderId="13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11" fillId="0" borderId="18" xfId="0" applyFont="1" applyBorder="1" applyAlignment="1">
      <alignment vertical="center"/>
    </xf>
    <xf numFmtId="0" fontId="11" fillId="0" borderId="22" xfId="0" applyFont="1" applyBorder="1" applyAlignment="1">
      <alignment vertical="center"/>
    </xf>
    <xf numFmtId="0" fontId="11" fillId="0" borderId="18" xfId="0" applyFont="1" applyBorder="1" applyAlignment="1">
      <alignment horizontal="right" vertical="center"/>
    </xf>
    <xf numFmtId="0" fontId="11" fillId="0" borderId="13" xfId="0" applyFont="1" applyBorder="1" applyAlignment="1">
      <alignment horizontal="right" vertical="center"/>
    </xf>
    <xf numFmtId="0" fontId="11" fillId="0" borderId="0" xfId="0" applyFont="1" applyAlignment="1">
      <alignment horizontal="center"/>
    </xf>
    <xf numFmtId="0" fontId="11" fillId="0" borderId="32" xfId="0" applyFont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13" fillId="0" borderId="0" xfId="0" applyFont="1"/>
    <xf numFmtId="0" fontId="4" fillId="0" borderId="0" xfId="31"/>
    <xf numFmtId="0" fontId="6" fillId="0" borderId="0" xfId="31" applyFont="1" applyAlignment="1">
      <alignment horizontal="center"/>
    </xf>
    <xf numFmtId="0" fontId="7" fillId="0" borderId="0" xfId="31" applyFont="1" applyAlignment="1">
      <alignment horizontal="right"/>
    </xf>
    <xf numFmtId="0" fontId="9" fillId="0" borderId="4" xfId="31" applyFont="1" applyBorder="1"/>
    <xf numFmtId="0" fontId="7" fillId="0" borderId="0" xfId="31" applyFont="1"/>
    <xf numFmtId="0" fontId="7" fillId="0" borderId="44" xfId="31" applyFont="1" applyBorder="1" applyAlignment="1">
      <alignment horizontal="center"/>
    </xf>
    <xf numFmtId="0" fontId="7" fillId="0" borderId="45" xfId="31" applyFont="1" applyBorder="1" applyAlignment="1">
      <alignment horizontal="center"/>
    </xf>
    <xf numFmtId="0" fontId="7" fillId="0" borderId="46" xfId="31" applyFont="1" applyBorder="1" applyAlignment="1">
      <alignment horizontal="center"/>
    </xf>
    <xf numFmtId="0" fontId="9" fillId="0" borderId="47" xfId="31" applyFont="1" applyBorder="1" applyAlignment="1">
      <alignment horizontal="center" vertical="center"/>
    </xf>
    <xf numFmtId="0" fontId="11" fillId="0" borderId="9" xfId="31" applyFont="1" applyBorder="1" applyAlignment="1">
      <alignment vertical="center"/>
    </xf>
    <xf numFmtId="0" fontId="12" fillId="0" borderId="10" xfId="31" applyFont="1" applyBorder="1" applyAlignment="1">
      <alignment horizontal="left"/>
    </xf>
    <xf numFmtId="0" fontId="12" fillId="0" borderId="11" xfId="31" applyFont="1" applyBorder="1" applyAlignment="1">
      <alignment horizontal="left"/>
    </xf>
    <xf numFmtId="0" fontId="39" fillId="0" borderId="48" xfId="31" applyFont="1" applyBorder="1" applyAlignment="1">
      <alignment horizontal="center"/>
    </xf>
    <xf numFmtId="0" fontId="11" fillId="0" borderId="0" xfId="31" applyFont="1" applyAlignment="1">
      <alignment horizontal="left"/>
    </xf>
    <xf numFmtId="0" fontId="11" fillId="0" borderId="13" xfId="31" applyFont="1" applyBorder="1" applyAlignment="1">
      <alignment vertical="center"/>
    </xf>
    <xf numFmtId="0" fontId="15" fillId="0" borderId="49" xfId="31" applyFont="1" applyBorder="1"/>
    <xf numFmtId="0" fontId="7" fillId="0" borderId="13" xfId="31" applyFont="1" applyBorder="1" applyAlignment="1">
      <alignment vertical="center"/>
    </xf>
    <xf numFmtId="0" fontId="8" fillId="0" borderId="0" xfId="31" applyFont="1" applyAlignment="1">
      <alignment horizontal="right"/>
    </xf>
    <xf numFmtId="0" fontId="15" fillId="0" borderId="50" xfId="31" applyFont="1" applyBorder="1"/>
    <xf numFmtId="0" fontId="15" fillId="0" borderId="51" xfId="31" applyFont="1" applyBorder="1"/>
    <xf numFmtId="0" fontId="11" fillId="0" borderId="22" xfId="31" applyFont="1" applyBorder="1" applyAlignment="1">
      <alignment vertical="center"/>
    </xf>
    <xf numFmtId="0" fontId="11" fillId="0" borderId="18" xfId="31" applyFont="1" applyBorder="1" applyAlignment="1">
      <alignment vertical="center"/>
    </xf>
    <xf numFmtId="0" fontId="4" fillId="0" borderId="49" xfId="31" applyBorder="1"/>
    <xf numFmtId="0" fontId="15" fillId="0" borderId="52" xfId="31" applyFont="1" applyBorder="1"/>
    <xf numFmtId="0" fontId="15" fillId="0" borderId="53" xfId="31" applyFont="1" applyBorder="1"/>
    <xf numFmtId="0" fontId="7" fillId="0" borderId="13" xfId="31" applyFont="1" applyBorder="1" applyAlignment="1">
      <alignment horizontal="center" vertical="center"/>
    </xf>
    <xf numFmtId="0" fontId="15" fillId="0" borderId="0" xfId="31" applyFont="1" applyAlignment="1">
      <alignment horizontal="right"/>
    </xf>
    <xf numFmtId="0" fontId="11" fillId="0" borderId="18" xfId="31" applyFont="1" applyBorder="1" applyAlignment="1">
      <alignment horizontal="right" vertical="center"/>
    </xf>
    <xf numFmtId="0" fontId="15" fillId="0" borderId="54" xfId="31" applyFont="1" applyBorder="1" applyAlignment="1">
      <alignment horizontal="center"/>
    </xf>
    <xf numFmtId="0" fontId="11" fillId="0" borderId="13" xfId="31" applyFont="1" applyBorder="1" applyAlignment="1">
      <alignment horizontal="right" vertical="center"/>
    </xf>
    <xf numFmtId="0" fontId="11" fillId="0" borderId="0" xfId="31" applyFont="1" applyAlignment="1">
      <alignment horizontal="center"/>
    </xf>
    <xf numFmtId="0" fontId="4" fillId="0" borderId="13" xfId="31" applyBorder="1" applyAlignment="1">
      <alignment horizontal="center" vertical="center"/>
    </xf>
    <xf numFmtId="0" fontId="11" fillId="0" borderId="0" xfId="31" applyFont="1" applyAlignment="1">
      <alignment horizontal="right"/>
    </xf>
    <xf numFmtId="0" fontId="15" fillId="0" borderId="49" xfId="31" applyFont="1" applyBorder="1" applyAlignment="1">
      <alignment horizontal="center"/>
    </xf>
    <xf numFmtId="0" fontId="11" fillId="0" borderId="32" xfId="31" applyFont="1" applyBorder="1" applyAlignment="1">
      <alignment horizontal="right" vertical="center"/>
    </xf>
    <xf numFmtId="0" fontId="15" fillId="0" borderId="55" xfId="31" applyFont="1" applyBorder="1" applyAlignment="1">
      <alignment horizontal="center"/>
    </xf>
    <xf numFmtId="0" fontId="8" fillId="0" borderId="0" xfId="31" applyFont="1" applyAlignment="1">
      <alignment horizontal="center" vertical="center"/>
    </xf>
    <xf numFmtId="0" fontId="39" fillId="0" borderId="0" xfId="31" applyFont="1"/>
    <xf numFmtId="0" fontId="13" fillId="0" borderId="0" xfId="31" applyFont="1"/>
    <xf numFmtId="0" fontId="15" fillId="0" borderId="0" xfId="31" applyFont="1"/>
    <xf numFmtId="0" fontId="11" fillId="0" borderId="56" xfId="31" applyFont="1" applyBorder="1" applyAlignment="1">
      <alignment vertical="center" wrapText="1"/>
    </xf>
    <xf numFmtId="0" fontId="11" fillId="0" borderId="0" xfId="31" applyFont="1"/>
    <xf numFmtId="0" fontId="11" fillId="0" borderId="36" xfId="31" applyFont="1" applyBorder="1" applyAlignment="1">
      <alignment vertical="center" wrapText="1"/>
    </xf>
    <xf numFmtId="0" fontId="8" fillId="0" borderId="37" xfId="31" applyFont="1" applyBorder="1" applyAlignment="1">
      <alignment horizontal="center" vertical="center"/>
    </xf>
    <xf numFmtId="0" fontId="8" fillId="0" borderId="37" xfId="31" applyFont="1" applyBorder="1" applyAlignment="1">
      <alignment horizontal="right" vertical="center"/>
    </xf>
    <xf numFmtId="0" fontId="11" fillId="0" borderId="36" xfId="31" applyFont="1" applyBorder="1" applyAlignment="1">
      <alignment vertical="center"/>
    </xf>
    <xf numFmtId="0" fontId="11" fillId="0" borderId="25" xfId="31" applyFont="1" applyBorder="1" applyAlignment="1">
      <alignment horizontal="center"/>
    </xf>
    <xf numFmtId="0" fontId="7" fillId="0" borderId="24" xfId="31" applyFont="1" applyBorder="1" applyAlignment="1">
      <alignment horizontal="right"/>
    </xf>
    <xf numFmtId="0" fontId="11" fillId="0" borderId="40" xfId="31" applyFont="1" applyBorder="1" applyAlignment="1">
      <alignment vertical="center"/>
    </xf>
    <xf numFmtId="0" fontId="11" fillId="0" borderId="15" xfId="31" applyFont="1" applyBorder="1" applyAlignment="1">
      <alignment horizontal="center"/>
    </xf>
    <xf numFmtId="0" fontId="7" fillId="0" borderId="15" xfId="31" applyFont="1" applyBorder="1" applyAlignment="1">
      <alignment horizontal="right"/>
    </xf>
    <xf numFmtId="0" fontId="7" fillId="0" borderId="40" xfId="31" applyFont="1" applyBorder="1" applyAlignment="1">
      <alignment vertical="center"/>
    </xf>
    <xf numFmtId="0" fontId="11" fillId="0" borderId="39" xfId="31" applyFont="1" applyBorder="1" applyAlignment="1">
      <alignment vertical="center"/>
    </xf>
    <xf numFmtId="0" fontId="11" fillId="0" borderId="20" xfId="31" applyFont="1" applyBorder="1" applyAlignment="1">
      <alignment horizontal="center"/>
    </xf>
    <xf numFmtId="0" fontId="7" fillId="0" borderId="20" xfId="31" applyFont="1" applyBorder="1" applyAlignment="1">
      <alignment horizontal="right"/>
    </xf>
    <xf numFmtId="0" fontId="7" fillId="0" borderId="40" xfId="31" applyFont="1" applyBorder="1" applyAlignment="1">
      <alignment horizontal="center" vertical="center"/>
    </xf>
    <xf numFmtId="0" fontId="7" fillId="0" borderId="36" xfId="31" applyFont="1" applyBorder="1" applyAlignment="1">
      <alignment horizontal="center" vertical="center"/>
    </xf>
    <xf numFmtId="0" fontId="11" fillId="0" borderId="39" xfId="31" applyFont="1" applyBorder="1"/>
    <xf numFmtId="0" fontId="14" fillId="0" borderId="37" xfId="31" applyFont="1" applyBorder="1" applyAlignment="1">
      <alignment horizontal="center" vertical="center"/>
    </xf>
    <xf numFmtId="0" fontId="8" fillId="0" borderId="0" xfId="31" applyFont="1" applyAlignment="1">
      <alignment horizontal="center"/>
    </xf>
    <xf numFmtId="0" fontId="15" fillId="0" borderId="0" xfId="31" applyFont="1" applyAlignment="1">
      <alignment horizontal="center"/>
    </xf>
    <xf numFmtId="0" fontId="8" fillId="0" borderId="25" xfId="31" applyFont="1" applyBorder="1" applyAlignment="1">
      <alignment horizontal="center" vertical="center"/>
    </xf>
    <xf numFmtId="0" fontId="4" fillId="0" borderId="36" xfId="31" applyBorder="1" applyAlignment="1">
      <alignment horizontal="center" vertical="center"/>
    </xf>
    <xf numFmtId="0" fontId="11" fillId="0" borderId="25" xfId="31" applyFont="1" applyBorder="1" applyAlignment="1">
      <alignment horizontal="center" vertical="center"/>
    </xf>
    <xf numFmtId="0" fontId="4" fillId="0" borderId="24" xfId="31" applyBorder="1" applyAlignment="1">
      <alignment horizontal="right"/>
    </xf>
    <xf numFmtId="0" fontId="11" fillId="0" borderId="40" xfId="31" applyFont="1" applyBorder="1"/>
    <xf numFmtId="0" fontId="9" fillId="0" borderId="57" xfId="0" applyFont="1" applyBorder="1" applyAlignment="1">
      <alignment horizontal="center" vertical="center"/>
    </xf>
    <xf numFmtId="0" fontId="41" fillId="0" borderId="14" xfId="0" applyFont="1" applyBorder="1" applyAlignment="1">
      <alignment horizontal="left"/>
    </xf>
    <xf numFmtId="0" fontId="41" fillId="0" borderId="15" xfId="0" applyFont="1" applyBorder="1" applyAlignment="1">
      <alignment horizontal="left"/>
    </xf>
    <xf numFmtId="0" fontId="41" fillId="0" borderId="59" xfId="0" applyFont="1" applyBorder="1" applyAlignment="1">
      <alignment horizontal="left"/>
    </xf>
    <xf numFmtId="0" fontId="41" fillId="0" borderId="16" xfId="0" applyFont="1" applyBorder="1" applyAlignment="1">
      <alignment horizontal="left"/>
    </xf>
    <xf numFmtId="0" fontId="41" fillId="0" borderId="60" xfId="0" applyFont="1" applyBorder="1" applyAlignment="1">
      <alignment horizontal="left"/>
    </xf>
    <xf numFmtId="0" fontId="41" fillId="0" borderId="17" xfId="0" applyFont="1" applyBorder="1" applyAlignment="1">
      <alignment horizontal="left"/>
    </xf>
    <xf numFmtId="0" fontId="41" fillId="0" borderId="19" xfId="0" applyFont="1" applyBorder="1" applyAlignment="1">
      <alignment horizontal="left"/>
    </xf>
    <xf numFmtId="0" fontId="41" fillId="0" borderId="20" xfId="0" applyFont="1" applyBorder="1" applyAlignment="1">
      <alignment horizontal="left"/>
    </xf>
    <xf numFmtId="0" fontId="41" fillId="0" borderId="61" xfId="0" applyFont="1" applyBorder="1" applyAlignment="1">
      <alignment horizontal="left"/>
    </xf>
    <xf numFmtId="0" fontId="41" fillId="0" borderId="21" xfId="0" applyFont="1" applyBorder="1" applyAlignment="1">
      <alignment horizontal="left"/>
    </xf>
    <xf numFmtId="0" fontId="41" fillId="0" borderId="23" xfId="0" applyFont="1" applyBorder="1" applyAlignment="1">
      <alignment horizontal="left"/>
    </xf>
    <xf numFmtId="0" fontId="41" fillId="0" borderId="24" xfId="0" applyFont="1" applyBorder="1" applyAlignment="1">
      <alignment horizontal="left"/>
    </xf>
    <xf numFmtId="0" fontId="41" fillId="0" borderId="25" xfId="0" applyFont="1" applyBorder="1" applyAlignment="1">
      <alignment horizontal="left"/>
    </xf>
    <xf numFmtId="0" fontId="41" fillId="0" borderId="26" xfId="0" applyFont="1" applyBorder="1" applyAlignment="1">
      <alignment horizontal="left"/>
    </xf>
    <xf numFmtId="0" fontId="41" fillId="0" borderId="27" xfId="0" applyFont="1" applyBorder="1" applyAlignment="1">
      <alignment horizontal="left"/>
    </xf>
    <xf numFmtId="0" fontId="41" fillId="0" borderId="28" xfId="0" applyFont="1" applyBorder="1" applyAlignment="1">
      <alignment horizontal="left"/>
    </xf>
    <xf numFmtId="0" fontId="41" fillId="0" borderId="29" xfId="0" applyFont="1" applyBorder="1" applyAlignment="1">
      <alignment horizontal="left"/>
    </xf>
    <xf numFmtId="0" fontId="41" fillId="0" borderId="30" xfId="0" applyFont="1" applyBorder="1" applyAlignment="1">
      <alignment horizontal="left"/>
    </xf>
    <xf numFmtId="0" fontId="41" fillId="0" borderId="62" xfId="0" applyFont="1" applyBorder="1" applyAlignment="1">
      <alignment horizontal="left"/>
    </xf>
    <xf numFmtId="0" fontId="41" fillId="0" borderId="31" xfId="0" applyFont="1" applyBorder="1" applyAlignment="1">
      <alignment horizontal="left"/>
    </xf>
    <xf numFmtId="0" fontId="41" fillId="0" borderId="25" xfId="0" applyFont="1" applyBorder="1"/>
    <xf numFmtId="0" fontId="40" fillId="0" borderId="14" xfId="0" applyFont="1" applyBorder="1" applyAlignment="1">
      <alignment horizontal="left"/>
    </xf>
    <xf numFmtId="0" fontId="40" fillId="0" borderId="15" xfId="0" applyFont="1" applyBorder="1" applyAlignment="1">
      <alignment horizontal="left"/>
    </xf>
    <xf numFmtId="0" fontId="40" fillId="0" borderId="24" xfId="0" applyFont="1" applyBorder="1" applyAlignment="1">
      <alignment horizontal="left"/>
    </xf>
    <xf numFmtId="0" fontId="40" fillId="0" borderId="28" xfId="0" applyFont="1" applyBorder="1" applyAlignment="1">
      <alignment horizontal="left"/>
    </xf>
    <xf numFmtId="0" fontId="40" fillId="0" borderId="15" xfId="0" applyFont="1" applyBorder="1"/>
    <xf numFmtId="0" fontId="42" fillId="0" borderId="24" xfId="0" applyFont="1" applyBorder="1" applyAlignment="1">
      <alignment horizontal="left"/>
    </xf>
    <xf numFmtId="0" fontId="40" fillId="0" borderId="28" xfId="0" applyFont="1" applyBorder="1"/>
    <xf numFmtId="0" fontId="42" fillId="0" borderId="15" xfId="0" applyFont="1" applyBorder="1" applyAlignment="1">
      <alignment horizontal="left"/>
    </xf>
    <xf numFmtId="0" fontId="43" fillId="0" borderId="28" xfId="0" applyFont="1" applyBorder="1" applyAlignment="1">
      <alignment horizontal="left"/>
    </xf>
    <xf numFmtId="0" fontId="42" fillId="0" borderId="28" xfId="0" applyFont="1" applyBorder="1" applyAlignment="1">
      <alignment horizontal="left"/>
    </xf>
    <xf numFmtId="0" fontId="40" fillId="0" borderId="60" xfId="0" applyFont="1" applyBorder="1"/>
    <xf numFmtId="0" fontId="40" fillId="0" borderId="17" xfId="0" applyFont="1" applyBorder="1" applyAlignment="1">
      <alignment horizontal="left"/>
    </xf>
    <xf numFmtId="0" fontId="41" fillId="0" borderId="33" xfId="0" applyFont="1" applyBorder="1" applyAlignment="1">
      <alignment horizontal="left"/>
    </xf>
    <xf numFmtId="0" fontId="41" fillId="0" borderId="34" xfId="0" applyFont="1" applyBorder="1" applyAlignment="1">
      <alignment horizontal="left"/>
    </xf>
    <xf numFmtId="0" fontId="40" fillId="0" borderId="34" xfId="0" applyFont="1" applyBorder="1" applyAlignment="1">
      <alignment horizontal="center"/>
    </xf>
    <xf numFmtId="0" fontId="43" fillId="0" borderId="34" xfId="0" applyFont="1" applyBorder="1" applyAlignment="1">
      <alignment horizontal="left"/>
    </xf>
    <xf numFmtId="0" fontId="40" fillId="0" borderId="34" xfId="0" applyFont="1" applyBorder="1" applyAlignment="1">
      <alignment horizontal="left"/>
    </xf>
    <xf numFmtId="0" fontId="40" fillId="0" borderId="63" xfId="0" applyFont="1" applyBorder="1" applyAlignment="1">
      <alignment horizontal="left"/>
    </xf>
    <xf numFmtId="0" fontId="41" fillId="0" borderId="35" xfId="0" applyFont="1" applyBorder="1" applyAlignment="1">
      <alignment horizontal="left"/>
    </xf>
    <xf numFmtId="0" fontId="39" fillId="0" borderId="0" xfId="0" applyFont="1"/>
    <xf numFmtId="0" fontId="7" fillId="0" borderId="65" xfId="31" applyFont="1" applyBorder="1" applyAlignment="1">
      <alignment horizontal="center"/>
    </xf>
    <xf numFmtId="0" fontId="7" fillId="0" borderId="66" xfId="31" applyFont="1" applyBorder="1" applyAlignment="1">
      <alignment horizontal="center"/>
    </xf>
    <xf numFmtId="0" fontId="40" fillId="0" borderId="59" xfId="0" applyFont="1" applyBorder="1" applyAlignment="1">
      <alignment horizontal="left"/>
    </xf>
    <xf numFmtId="0" fontId="40" fillId="0" borderId="16" xfId="0" applyFont="1" applyBorder="1" applyAlignment="1">
      <alignment horizontal="left"/>
    </xf>
    <xf numFmtId="0" fontId="41" fillId="0" borderId="11" xfId="31" applyFont="1" applyBorder="1" applyAlignment="1">
      <alignment horizontal="left"/>
    </xf>
    <xf numFmtId="0" fontId="40" fillId="0" borderId="11" xfId="31" applyFont="1" applyBorder="1" applyAlignment="1">
      <alignment horizontal="left"/>
    </xf>
    <xf numFmtId="0" fontId="40" fillId="0" borderId="58" xfId="31" applyFont="1" applyBorder="1" applyAlignment="1">
      <alignment horizontal="left"/>
    </xf>
    <xf numFmtId="0" fontId="41" fillId="0" borderId="12" xfId="31" applyFont="1" applyBorder="1" applyAlignment="1">
      <alignment horizontal="left"/>
    </xf>
    <xf numFmtId="0" fontId="41" fillId="0" borderId="11" xfId="31" applyFont="1" applyBorder="1"/>
    <xf numFmtId="0" fontId="40" fillId="0" borderId="10" xfId="31" applyFont="1" applyBorder="1" applyAlignment="1">
      <alignment horizontal="left"/>
    </xf>
    <xf numFmtId="0" fontId="40" fillId="0" borderId="12" xfId="31" applyFont="1" applyBorder="1" applyAlignment="1">
      <alignment horizontal="left"/>
    </xf>
    <xf numFmtId="0" fontId="40" fillId="0" borderId="10" xfId="0" applyFont="1" applyBorder="1" applyAlignment="1">
      <alignment horizontal="left" shrinkToFit="1"/>
    </xf>
    <xf numFmtId="0" fontId="40" fillId="0" borderId="11" xfId="0" applyFont="1" applyBorder="1" applyAlignment="1">
      <alignment horizontal="left" shrinkToFit="1"/>
    </xf>
    <xf numFmtId="0" fontId="40" fillId="0" borderId="58" xfId="0" applyFont="1" applyBorder="1" applyAlignment="1">
      <alignment horizontal="left" shrinkToFit="1"/>
    </xf>
    <xf numFmtId="0" fontId="40" fillId="0" borderId="12" xfId="0" applyFont="1" applyBorder="1" applyAlignment="1">
      <alignment horizontal="left" shrinkToFit="1"/>
    </xf>
    <xf numFmtId="0" fontId="41" fillId="0" borderId="14" xfId="0" applyFont="1" applyBorder="1" applyAlignment="1">
      <alignment horizontal="left" shrinkToFit="1"/>
    </xf>
    <xf numFmtId="0" fontId="41" fillId="0" borderId="15" xfId="0" applyFont="1" applyBorder="1" applyAlignment="1">
      <alignment horizontal="left" shrinkToFit="1"/>
    </xf>
    <xf numFmtId="0" fontId="41" fillId="0" borderId="59" xfId="0" applyFont="1" applyBorder="1" applyAlignment="1">
      <alignment horizontal="left" shrinkToFit="1"/>
    </xf>
    <xf numFmtId="0" fontId="41" fillId="0" borderId="16" xfId="0" applyFont="1" applyBorder="1" applyAlignment="1">
      <alignment horizontal="left" shrinkToFit="1"/>
    </xf>
    <xf numFmtId="0" fontId="41" fillId="0" borderId="60" xfId="0" applyFont="1" applyBorder="1" applyAlignment="1">
      <alignment horizontal="left" shrinkToFit="1"/>
    </xf>
    <xf numFmtId="0" fontId="41" fillId="0" borderId="17" xfId="0" applyFont="1" applyBorder="1" applyAlignment="1">
      <alignment horizontal="left" shrinkToFit="1"/>
    </xf>
    <xf numFmtId="0" fontId="41" fillId="0" borderId="19" xfId="0" applyFont="1" applyBorder="1" applyAlignment="1">
      <alignment horizontal="left" shrinkToFit="1"/>
    </xf>
    <xf numFmtId="0" fontId="41" fillId="0" borderId="20" xfId="0" applyFont="1" applyBorder="1" applyAlignment="1">
      <alignment horizontal="left" shrinkToFit="1"/>
    </xf>
    <xf numFmtId="0" fontId="41" fillId="0" borderId="61" xfId="0" applyFont="1" applyBorder="1" applyAlignment="1">
      <alignment horizontal="left" shrinkToFit="1"/>
    </xf>
    <xf numFmtId="0" fontId="41" fillId="0" borderId="21" xfId="0" applyFont="1" applyBorder="1" applyAlignment="1">
      <alignment horizontal="left" shrinkToFit="1"/>
    </xf>
    <xf numFmtId="0" fontId="41" fillId="0" borderId="23" xfId="0" applyFont="1" applyBorder="1" applyAlignment="1">
      <alignment horizontal="left" shrinkToFit="1"/>
    </xf>
    <xf numFmtId="0" fontId="41" fillId="0" borderId="24" xfId="0" applyFont="1" applyBorder="1" applyAlignment="1">
      <alignment horizontal="left" shrinkToFit="1"/>
    </xf>
    <xf numFmtId="0" fontId="41" fillId="0" borderId="25" xfId="0" applyFont="1" applyBorder="1" applyAlignment="1">
      <alignment horizontal="left" shrinkToFit="1"/>
    </xf>
    <xf numFmtId="0" fontId="41" fillId="0" borderId="26" xfId="0" applyFont="1" applyBorder="1" applyAlignment="1">
      <alignment horizontal="left" shrinkToFit="1"/>
    </xf>
    <xf numFmtId="0" fontId="41" fillId="0" borderId="27" xfId="0" applyFont="1" applyBorder="1" applyAlignment="1">
      <alignment horizontal="left" shrinkToFit="1"/>
    </xf>
    <xf numFmtId="0" fontId="41" fillId="0" borderId="28" xfId="0" applyFont="1" applyBorder="1" applyAlignment="1">
      <alignment horizontal="left" shrinkToFit="1"/>
    </xf>
    <xf numFmtId="0" fontId="41" fillId="0" borderId="30" xfId="0" applyFont="1" applyBorder="1" applyAlignment="1">
      <alignment horizontal="left" shrinkToFit="1"/>
    </xf>
    <xf numFmtId="0" fontId="41" fillId="0" borderId="62" xfId="0" applyFont="1" applyBorder="1" applyAlignment="1">
      <alignment horizontal="left" shrinkToFit="1"/>
    </xf>
    <xf numFmtId="0" fontId="41" fillId="0" borderId="31" xfId="0" applyFont="1" applyBorder="1" applyAlignment="1">
      <alignment horizontal="left" shrinkToFit="1"/>
    </xf>
    <xf numFmtId="0" fontId="41" fillId="0" borderId="25" xfId="0" applyFont="1" applyBorder="1" applyAlignment="1">
      <alignment shrinkToFit="1"/>
    </xf>
    <xf numFmtId="0" fontId="40" fillId="0" borderId="28" xfId="0" applyFont="1" applyBorder="1" applyAlignment="1">
      <alignment horizontal="left" shrinkToFit="1"/>
    </xf>
    <xf numFmtId="0" fontId="40" fillId="0" borderId="24" xfId="0" applyFont="1" applyBorder="1" applyAlignment="1">
      <alignment horizontal="left" shrinkToFit="1"/>
    </xf>
    <xf numFmtId="0" fontId="40" fillId="0" borderId="15" xfId="0" applyFont="1" applyBorder="1" applyAlignment="1">
      <alignment shrinkToFit="1"/>
    </xf>
    <xf numFmtId="0" fontId="42" fillId="0" borderId="15" xfId="0" applyFont="1" applyBorder="1" applyAlignment="1">
      <alignment horizontal="left" shrinkToFit="1"/>
    </xf>
    <xf numFmtId="0" fontId="40" fillId="0" borderId="15" xfId="0" applyFont="1" applyBorder="1" applyAlignment="1">
      <alignment horizontal="left" shrinkToFit="1"/>
    </xf>
    <xf numFmtId="0" fontId="41" fillId="0" borderId="15" xfId="0" applyFont="1" applyBorder="1" applyAlignment="1">
      <alignment shrinkToFit="1"/>
    </xf>
    <xf numFmtId="0" fontId="41" fillId="0" borderId="33" xfId="0" applyFont="1" applyBorder="1" applyAlignment="1">
      <alignment horizontal="left" shrinkToFit="1"/>
    </xf>
    <xf numFmtId="0" fontId="41" fillId="0" borderId="34" xfId="0" applyFont="1" applyBorder="1" applyAlignment="1">
      <alignment horizontal="left" shrinkToFit="1"/>
    </xf>
    <xf numFmtId="0" fontId="43" fillId="0" borderId="34" xfId="0" applyFont="1" applyBorder="1" applyAlignment="1">
      <alignment horizontal="left" shrinkToFit="1"/>
    </xf>
    <xf numFmtId="0" fontId="40" fillId="0" borderId="34" xfId="0" applyFont="1" applyBorder="1" applyAlignment="1">
      <alignment horizontal="left" shrinkToFit="1"/>
    </xf>
    <xf numFmtId="0" fontId="40" fillId="0" borderId="63" xfId="0" applyFont="1" applyBorder="1" applyAlignment="1">
      <alignment horizontal="left" shrinkToFit="1"/>
    </xf>
    <xf numFmtId="0" fontId="41" fillId="0" borderId="35" xfId="0" applyFont="1" applyBorder="1" applyAlignment="1">
      <alignment horizontal="left" shrinkToFit="1"/>
    </xf>
    <xf numFmtId="0" fontId="40" fillId="0" borderId="14" xfId="0" applyFont="1" applyBorder="1" applyAlignment="1">
      <alignment horizontal="left" shrinkToFit="1"/>
    </xf>
    <xf numFmtId="0" fontId="41" fillId="0" borderId="28" xfId="0" applyFont="1" applyBorder="1" applyAlignment="1">
      <alignment shrinkToFit="1"/>
    </xf>
    <xf numFmtId="0" fontId="40" fillId="0" borderId="60" xfId="0" applyFont="1" applyBorder="1" applyAlignment="1">
      <alignment shrinkToFit="1"/>
    </xf>
    <xf numFmtId="0" fontId="40" fillId="0" borderId="17" xfId="0" applyFont="1" applyBorder="1" applyAlignment="1">
      <alignment horizontal="left" shrinkToFit="1"/>
    </xf>
    <xf numFmtId="0" fontId="41" fillId="0" borderId="11" xfId="0" applyFont="1" applyBorder="1" applyAlignment="1">
      <alignment horizontal="left" shrinkToFit="1"/>
    </xf>
    <xf numFmtId="0" fontId="40" fillId="0" borderId="20" xfId="0" applyFont="1" applyBorder="1" applyAlignment="1">
      <alignment horizontal="left" shrinkToFit="1"/>
    </xf>
    <xf numFmtId="0" fontId="7" fillId="0" borderId="13" xfId="0" applyFont="1" applyBorder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7" fillId="0" borderId="0" xfId="31" applyFont="1" applyAlignment="1">
      <alignment horizontal="center"/>
    </xf>
    <xf numFmtId="0" fontId="40" fillId="0" borderId="26" xfId="0" applyFont="1" applyBorder="1" applyAlignment="1">
      <alignment horizontal="left"/>
    </xf>
    <xf numFmtId="0" fontId="40" fillId="0" borderId="20" xfId="0" applyFont="1" applyBorder="1" applyAlignment="1">
      <alignment horizontal="left"/>
    </xf>
    <xf numFmtId="0" fontId="41" fillId="0" borderId="15" xfId="0" applyFont="1" applyBorder="1"/>
    <xf numFmtId="0" fontId="43" fillId="0" borderId="10" xfId="0" applyFont="1" applyBorder="1" applyAlignment="1">
      <alignment horizontal="left" shrinkToFit="1"/>
    </xf>
    <xf numFmtId="0" fontId="43" fillId="0" borderId="11" xfId="0" applyFont="1" applyBorder="1" applyAlignment="1">
      <alignment horizontal="left" shrinkToFit="1"/>
    </xf>
    <xf numFmtId="0" fontId="43" fillId="0" borderId="58" xfId="0" applyFont="1" applyBorder="1" applyAlignment="1">
      <alignment horizontal="left" shrinkToFit="1"/>
    </xf>
    <xf numFmtId="0" fontId="43" fillId="0" borderId="12" xfId="0" applyFont="1" applyBorder="1" applyAlignment="1">
      <alignment horizontal="left" shrinkToFit="1"/>
    </xf>
    <xf numFmtId="0" fontId="43" fillId="0" borderId="14" xfId="0" applyFont="1" applyBorder="1" applyAlignment="1">
      <alignment horizontal="left" shrinkToFit="1"/>
    </xf>
    <xf numFmtId="0" fontId="43" fillId="0" borderId="15" xfId="0" applyFont="1" applyBorder="1" applyAlignment="1">
      <alignment horizontal="left" shrinkToFit="1"/>
    </xf>
    <xf numFmtId="0" fontId="43" fillId="0" borderId="59" xfId="0" applyFont="1" applyBorder="1" applyAlignment="1">
      <alignment horizontal="left" shrinkToFit="1"/>
    </xf>
    <xf numFmtId="0" fontId="43" fillId="0" borderId="16" xfId="0" applyFont="1" applyBorder="1" applyAlignment="1">
      <alignment horizontal="left" shrinkToFit="1"/>
    </xf>
    <xf numFmtId="0" fontId="43" fillId="0" borderId="60" xfId="0" applyFont="1" applyBorder="1" applyAlignment="1">
      <alignment horizontal="left" shrinkToFit="1"/>
    </xf>
    <xf numFmtId="0" fontId="43" fillId="0" borderId="17" xfId="0" applyFont="1" applyBorder="1" applyAlignment="1">
      <alignment horizontal="left" shrinkToFit="1"/>
    </xf>
    <xf numFmtId="0" fontId="43" fillId="0" borderId="19" xfId="0" applyFont="1" applyBorder="1" applyAlignment="1">
      <alignment horizontal="left" shrinkToFit="1"/>
    </xf>
    <xf numFmtId="0" fontId="43" fillId="0" borderId="20" xfId="0" applyFont="1" applyBorder="1" applyAlignment="1">
      <alignment horizontal="left" shrinkToFit="1"/>
    </xf>
    <xf numFmtId="0" fontId="43" fillId="0" borderId="61" xfId="0" applyFont="1" applyBorder="1" applyAlignment="1">
      <alignment horizontal="left" shrinkToFit="1"/>
    </xf>
    <xf numFmtId="0" fontId="43" fillId="0" borderId="21" xfId="0" applyFont="1" applyBorder="1" applyAlignment="1">
      <alignment horizontal="left" shrinkToFit="1"/>
    </xf>
    <xf numFmtId="0" fontId="43" fillId="0" borderId="27" xfId="0" applyFont="1" applyBorder="1" applyAlignment="1">
      <alignment horizontal="left" shrinkToFit="1"/>
    </xf>
    <xf numFmtId="0" fontId="43" fillId="0" borderId="25" xfId="0" applyFont="1" applyBorder="1" applyAlignment="1">
      <alignment horizontal="left" shrinkToFit="1"/>
    </xf>
    <xf numFmtId="0" fontId="43" fillId="0" borderId="24" xfId="0" applyFont="1" applyBorder="1" applyAlignment="1">
      <alignment horizontal="left" shrinkToFit="1"/>
    </xf>
    <xf numFmtId="0" fontId="43" fillId="0" borderId="30" xfId="0" applyFont="1" applyBorder="1" applyAlignment="1">
      <alignment horizontal="left" shrinkToFit="1"/>
    </xf>
    <xf numFmtId="0" fontId="43" fillId="0" borderId="62" xfId="0" applyFont="1" applyBorder="1" applyAlignment="1">
      <alignment horizontal="left" shrinkToFit="1"/>
    </xf>
    <xf numFmtId="0" fontId="43" fillId="0" borderId="31" xfId="0" applyFont="1" applyBorder="1" applyAlignment="1">
      <alignment horizontal="left" shrinkToFit="1"/>
    </xf>
    <xf numFmtId="0" fontId="43" fillId="0" borderId="28" xfId="0" applyFont="1" applyBorder="1" applyAlignment="1">
      <alignment horizontal="left" shrinkToFit="1"/>
    </xf>
    <xf numFmtId="0" fontId="42" fillId="0" borderId="33" xfId="0" applyFont="1" applyBorder="1" applyAlignment="1">
      <alignment horizontal="left" shrinkToFit="1"/>
    </xf>
    <xf numFmtId="0" fontId="42" fillId="0" borderId="34" xfId="0" applyFont="1" applyBorder="1" applyAlignment="1">
      <alignment horizontal="left" shrinkToFit="1"/>
    </xf>
    <xf numFmtId="0" fontId="42" fillId="0" borderId="35" xfId="0" applyFont="1" applyBorder="1" applyAlignment="1">
      <alignment horizontal="left" shrinkToFit="1"/>
    </xf>
    <xf numFmtId="0" fontId="41" fillId="0" borderId="34" xfId="0" applyFont="1" applyBorder="1" applyAlignment="1">
      <alignment horizontal="center" shrinkToFit="1"/>
    </xf>
    <xf numFmtId="0" fontId="42" fillId="0" borderId="20" xfId="0" applyFont="1" applyBorder="1" applyAlignment="1">
      <alignment horizontal="left" shrinkToFit="1"/>
    </xf>
    <xf numFmtId="0" fontId="42" fillId="0" borderId="63" xfId="0" applyFont="1" applyBorder="1" applyAlignment="1">
      <alignment horizontal="left" shrinkToFit="1"/>
    </xf>
    <xf numFmtId="0" fontId="63" fillId="0" borderId="59" xfId="0" applyFont="1" applyBorder="1" applyAlignment="1">
      <alignment horizontal="left" shrinkToFi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1" xfId="0" applyFont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9" fillId="0" borderId="2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8" fillId="0" borderId="56" xfId="31" applyFont="1" applyBorder="1" applyAlignment="1">
      <alignment horizontal="center" vertical="center"/>
    </xf>
    <xf numFmtId="0" fontId="11" fillId="0" borderId="56" xfId="31" applyFont="1" applyBorder="1" applyAlignment="1">
      <alignment horizontal="center" vertical="center"/>
    </xf>
    <xf numFmtId="0" fontId="2" fillId="0" borderId="0" xfId="31" applyFont="1" applyAlignment="1">
      <alignment horizontal="center"/>
    </xf>
    <xf numFmtId="0" fontId="5" fillId="0" borderId="0" xfId="31" applyFont="1" applyAlignment="1">
      <alignment horizontal="center"/>
    </xf>
    <xf numFmtId="0" fontId="7" fillId="0" borderId="1" xfId="31" applyFont="1" applyBorder="1" applyAlignment="1">
      <alignment horizontal="left" wrapText="1"/>
    </xf>
    <xf numFmtId="0" fontId="7" fillId="0" borderId="5" xfId="31" applyFont="1" applyBorder="1" applyAlignment="1">
      <alignment horizontal="left" wrapText="1"/>
    </xf>
    <xf numFmtId="0" fontId="9" fillId="0" borderId="43" xfId="31" applyFont="1" applyBorder="1" applyAlignment="1">
      <alignment horizontal="center"/>
    </xf>
    <xf numFmtId="0" fontId="9" fillId="0" borderId="41" xfId="31" applyFont="1" applyBorder="1" applyAlignment="1">
      <alignment horizontal="center"/>
    </xf>
    <xf numFmtId="0" fontId="9" fillId="0" borderId="64" xfId="31" applyFont="1" applyBorder="1" applyAlignment="1">
      <alignment horizontal="center"/>
    </xf>
  </cellXfs>
  <cellStyles count="105">
    <cellStyle name="??" xfId="2" xr:uid="{00000000-0005-0000-0000-000000000000}"/>
    <cellStyle name="?? [0.00]_PRODUCT DETAIL Q1" xfId="3" xr:uid="{00000000-0005-0000-0000-000001000000}"/>
    <cellStyle name="?? [0]" xfId="4" xr:uid="{00000000-0005-0000-0000-000002000000}"/>
    <cellStyle name="???? [0.00]_PRODUCT DETAIL Q1" xfId="5" xr:uid="{00000000-0005-0000-0000-000003000000}"/>
    <cellStyle name="????_PRODUCT DETAIL Q1" xfId="6" xr:uid="{00000000-0005-0000-0000-000004000000}"/>
    <cellStyle name="???_HOBONG" xfId="7" xr:uid="{00000000-0005-0000-0000-000005000000}"/>
    <cellStyle name="??_(????)??????" xfId="8" xr:uid="{00000000-0005-0000-0000-000006000000}"/>
    <cellStyle name="1" xfId="9" xr:uid="{00000000-0005-0000-0000-000007000000}"/>
    <cellStyle name="2" xfId="10" xr:uid="{00000000-0005-0000-0000-000008000000}"/>
    <cellStyle name="20% - Accent1" xfId="73" builtinId="30" customBuiltin="1"/>
    <cellStyle name="20% - Accent2" xfId="77" builtinId="34" customBuiltin="1"/>
    <cellStyle name="20% - Accent3" xfId="81" builtinId="38" customBuiltin="1"/>
    <cellStyle name="20% - Accent4" xfId="85" builtinId="42" customBuiltin="1"/>
    <cellStyle name="20% - Accent5" xfId="89" builtinId="46" customBuiltin="1"/>
    <cellStyle name="20% - Accent6" xfId="93" builtinId="50" customBuiltin="1"/>
    <cellStyle name="3" xfId="11" xr:uid="{00000000-0005-0000-0000-000009000000}"/>
    <cellStyle name="4" xfId="12" xr:uid="{00000000-0005-0000-0000-00000A000000}"/>
    <cellStyle name="40% - Accent1" xfId="74" builtinId="31" customBuiltin="1"/>
    <cellStyle name="40% - Accent2" xfId="78" builtinId="35" customBuiltin="1"/>
    <cellStyle name="40% - Accent3" xfId="82" builtinId="39" customBuiltin="1"/>
    <cellStyle name="40% - Accent4" xfId="86" builtinId="43" customBuiltin="1"/>
    <cellStyle name="40% - Accent5" xfId="90" builtinId="47" customBuiltin="1"/>
    <cellStyle name="40% - Accent6" xfId="94" builtinId="51" customBuiltin="1"/>
    <cellStyle name="60% - Accent1" xfId="75" builtinId="32" customBuiltin="1"/>
    <cellStyle name="60% - Accent2" xfId="79" builtinId="36" customBuiltin="1"/>
    <cellStyle name="60% - Accent3" xfId="83" builtinId="40" customBuiltin="1"/>
    <cellStyle name="60% - Accent4" xfId="87" builtinId="44" customBuiltin="1"/>
    <cellStyle name="60% - Accent5" xfId="91" builtinId="48" customBuiltin="1"/>
    <cellStyle name="60% - Accent6" xfId="95" builtinId="52" customBuiltin="1"/>
    <cellStyle name="Accent1" xfId="72" builtinId="29" customBuiltin="1"/>
    <cellStyle name="Accent2" xfId="76" builtinId="33" customBuiltin="1"/>
    <cellStyle name="Accent3" xfId="80" builtinId="37" customBuiltin="1"/>
    <cellStyle name="Accent4" xfId="84" builtinId="41" customBuiltin="1"/>
    <cellStyle name="Accent5" xfId="88" builtinId="45" customBuiltin="1"/>
    <cellStyle name="Accent6" xfId="92" builtinId="49" customBuiltin="1"/>
    <cellStyle name="AeE­ [0]_INQUIRY ¿μ¾÷AßAø " xfId="13" xr:uid="{00000000-0005-0000-0000-00000B000000}"/>
    <cellStyle name="AeE­_INQUIRY ¿µ¾÷AßAø " xfId="14" xr:uid="{00000000-0005-0000-0000-00000C000000}"/>
    <cellStyle name="ÅëÈ­_S" xfId="15" xr:uid="{00000000-0005-0000-0000-00000D000000}"/>
    <cellStyle name="AÞ¸¶ [0]_INQUIRY ¿?¾÷AßAø " xfId="16" xr:uid="{00000000-0005-0000-0000-00000E000000}"/>
    <cellStyle name="ÄÞ¸¶ [0]_S" xfId="17" xr:uid="{00000000-0005-0000-0000-00000F000000}"/>
    <cellStyle name="AÞ¸¶_INQUIRY ¿?¾÷AßAø " xfId="18" xr:uid="{00000000-0005-0000-0000-000010000000}"/>
    <cellStyle name="ÄÞ¸¶_S" xfId="19" xr:uid="{00000000-0005-0000-0000-000011000000}"/>
    <cellStyle name="Bad" xfId="62" builtinId="27" customBuiltin="1"/>
    <cellStyle name="C?AØ_¿?¾÷CoE² " xfId="20" xr:uid="{00000000-0005-0000-0000-000012000000}"/>
    <cellStyle name="C￥AØ_¿μ¾÷CoE² " xfId="21" xr:uid="{00000000-0005-0000-0000-000013000000}"/>
    <cellStyle name="Ç¥ÁØ_S" xfId="22" xr:uid="{00000000-0005-0000-0000-000014000000}"/>
    <cellStyle name="Calculation" xfId="66" builtinId="22" customBuiltin="1"/>
    <cellStyle name="Check Cell" xfId="68" builtinId="23" customBuiltin="1"/>
    <cellStyle name="Comma0" xfId="23" xr:uid="{00000000-0005-0000-0000-000015000000}"/>
    <cellStyle name="Currency0" xfId="24" xr:uid="{00000000-0005-0000-0000-000016000000}"/>
    <cellStyle name="Date" xfId="25" xr:uid="{00000000-0005-0000-0000-000017000000}"/>
    <cellStyle name="Explanatory Text" xfId="70" builtinId="53" customBuiltin="1"/>
    <cellStyle name="Fixed" xfId="26" xr:uid="{00000000-0005-0000-0000-000018000000}"/>
    <cellStyle name="Good" xfId="61" builtinId="26" customBuiltin="1"/>
    <cellStyle name="Header1" xfId="27" xr:uid="{00000000-0005-0000-0000-000019000000}"/>
    <cellStyle name="Header2" xfId="28" xr:uid="{00000000-0005-0000-0000-00001A000000}"/>
    <cellStyle name="Heading 1" xfId="57" builtinId="16" customBuiltin="1"/>
    <cellStyle name="Heading 2" xfId="58" builtinId="17" customBuiltin="1"/>
    <cellStyle name="Heading 3" xfId="59" builtinId="18" customBuiltin="1"/>
    <cellStyle name="Heading 4" xfId="60" builtinId="19" customBuiltin="1"/>
    <cellStyle name="Input" xfId="64" builtinId="20" customBuiltin="1"/>
    <cellStyle name="Linked Cell" xfId="67" builtinId="24" customBuiltin="1"/>
    <cellStyle name="mainHeaderStyle" xfId="101" xr:uid="{6B8DC2CE-E6A0-43E1-8A52-31D8ECD52DCE}"/>
    <cellStyle name="n" xfId="29" xr:uid="{00000000-0005-0000-0000-00001B000000}"/>
    <cellStyle name="Neutral" xfId="63" builtinId="28" customBuiltin="1"/>
    <cellStyle name="Normal" xfId="0" builtinId="0"/>
    <cellStyle name="Normal - Style1" xfId="30" xr:uid="{00000000-0005-0000-0000-00001D000000}"/>
    <cellStyle name="Normal 2" xfId="31" xr:uid="{00000000-0005-0000-0000-00001E000000}"/>
    <cellStyle name="Normal 2 2" xfId="1" xr:uid="{00000000-0005-0000-0000-00001F000000}"/>
    <cellStyle name="Normal 3" xfId="96" xr:uid="{7D30556B-941B-4373-B416-52E1E91AE86A}"/>
    <cellStyle name="Normal 4" xfId="99" xr:uid="{6F3ED023-7B99-4F67-BCBD-872320E99FF9}"/>
    <cellStyle name="Normal 5" xfId="98" xr:uid="{82AB5D45-B3C6-49F6-9EA4-B5A39BA099E2}"/>
    <cellStyle name="Normal 6" xfId="97" xr:uid="{B39A2114-2336-4DD7-BF0C-069969B45C5A}"/>
    <cellStyle name="Note 2" xfId="100" xr:uid="{DFDB3932-FED7-48F4-BA6B-3B5B76578C7D}"/>
    <cellStyle name="Output" xfId="65" builtinId="21" customBuiltin="1"/>
    <cellStyle name="style2" xfId="102" xr:uid="{2904B655-049D-424B-B79E-45B1D645F18E}"/>
    <cellStyle name="style3" xfId="103" xr:uid="{6E45D0FF-D012-44BA-8937-FD11CE6ED323}"/>
    <cellStyle name="style4" xfId="104" xr:uid="{562D94EF-248F-4AE3-927D-475B634AB9EC}"/>
    <cellStyle name="T" xfId="32" xr:uid="{00000000-0005-0000-0000-000020000000}"/>
    <cellStyle name="th" xfId="33" xr:uid="{00000000-0005-0000-0000-000021000000}"/>
    <cellStyle name="Title" xfId="56" builtinId="15" customBuiltin="1"/>
    <cellStyle name="Total" xfId="71" builtinId="25" customBuiltin="1"/>
    <cellStyle name="viet" xfId="34" xr:uid="{00000000-0005-0000-0000-000022000000}"/>
    <cellStyle name="viet2" xfId="35" xr:uid="{00000000-0005-0000-0000-000023000000}"/>
    <cellStyle name="Warning Text" xfId="69" builtinId="11" customBuiltin="1"/>
    <cellStyle name=" [0.00]_ Att. 1- Cover" xfId="36" xr:uid="{00000000-0005-0000-0000-000024000000}"/>
    <cellStyle name="_ Att. 1- Cover" xfId="37" xr:uid="{00000000-0005-0000-0000-000025000000}"/>
    <cellStyle name="?_ Att. 1- Cover" xfId="38" xr:uid="{00000000-0005-0000-0000-000026000000}"/>
    <cellStyle name="똿뗦먛귟 [0.00]_PRODUCT DETAIL Q1" xfId="39" xr:uid="{00000000-0005-0000-0000-000027000000}"/>
    <cellStyle name="똿뗦먛귟_PRODUCT DETAIL Q1" xfId="40" xr:uid="{00000000-0005-0000-0000-000028000000}"/>
    <cellStyle name="믅됞 [0.00]_PRODUCT DETAIL Q1" xfId="41" xr:uid="{00000000-0005-0000-0000-000029000000}"/>
    <cellStyle name="믅됞_PRODUCT DETAIL Q1" xfId="42" xr:uid="{00000000-0005-0000-0000-00002A000000}"/>
    <cellStyle name="백분율_95" xfId="43" xr:uid="{00000000-0005-0000-0000-00002B000000}"/>
    <cellStyle name="뷭?_BOOKSHIP" xfId="44" xr:uid="{00000000-0005-0000-0000-00002C000000}"/>
    <cellStyle name="콤마 [0]_1202" xfId="45" xr:uid="{00000000-0005-0000-0000-00002D000000}"/>
    <cellStyle name="콤마_1202" xfId="46" xr:uid="{00000000-0005-0000-0000-00002E000000}"/>
    <cellStyle name="통화 [0]_1202" xfId="47" xr:uid="{00000000-0005-0000-0000-00002F000000}"/>
    <cellStyle name="통화_1202" xfId="48" xr:uid="{00000000-0005-0000-0000-000030000000}"/>
    <cellStyle name="표준_(정보부문)월별인원계획" xfId="49" xr:uid="{00000000-0005-0000-0000-000031000000}"/>
    <cellStyle name="一般_99Q3647-ALL-CAS2" xfId="50" xr:uid="{00000000-0005-0000-0000-000032000000}"/>
    <cellStyle name="千分位[0]_Book1" xfId="51" xr:uid="{00000000-0005-0000-0000-000033000000}"/>
    <cellStyle name="千分位_99Q3647-ALL-CAS2" xfId="52" xr:uid="{00000000-0005-0000-0000-000034000000}"/>
    <cellStyle name="貨幣 [0]_Book1" xfId="53" xr:uid="{00000000-0005-0000-0000-000035000000}"/>
    <cellStyle name="貨幣[0]_BRE" xfId="54" xr:uid="{00000000-0005-0000-0000-000036000000}"/>
    <cellStyle name="貨幣_Book1" xfId="55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ongviec\Tam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m"/>
      <sheetName val="Du_lieu"/>
      <sheetName val="KH-Q1,Q2,01"/>
      <sheetName val="TONGKE3p "/>
      <sheetName val="TDTKP"/>
      <sheetName val="DON GIA"/>
      <sheetName val="TONG HOP VL-NC"/>
      <sheetName val="TNHCHINH"/>
      <sheetName val="CHITIET VL-NC-TT -1p"/>
      <sheetName val="TDTKP1"/>
      <sheetName val="phuluc1"/>
      <sheetName val="TONG HOP VL-NC TT"/>
      <sheetName val="KPVC-BD "/>
      <sheetName val="#REF"/>
      <sheetName val="gvl"/>
      <sheetName val="Tiepdia"/>
      <sheetName val="CHITIET VL-NC-TT-3p"/>
      <sheetName val="VCV-BE-TONG"/>
      <sheetName val="chitiet"/>
      <sheetName val="VC"/>
      <sheetName val="CHITIET VL-NC"/>
      <sheetName val="THPDMoi  (2)"/>
      <sheetName val="t-h HA THE"/>
      <sheetName val="giathanh1"/>
      <sheetName val="TONGKE-HT"/>
      <sheetName val="LKVL-CK-HT-GD1"/>
      <sheetName val="TH VL, NC, DDHT Thanhphuoc"/>
      <sheetName val="dongia (2)"/>
      <sheetName val="DG"/>
      <sheetName val="DONGIA"/>
      <sheetName val="chitimc"/>
      <sheetName val="dtxl"/>
      <sheetName val="gtrinh"/>
      <sheetName val="lam-moi"/>
      <sheetName val="TH XL"/>
      <sheetName val="thao-go"/>
      <sheetName val="BAOGIATHANG"/>
      <sheetName val="vanchuyen TC"/>
      <sheetName val="DAODAT"/>
      <sheetName val="dongiaX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9C148C-9899-4599-BC0B-2B1A978C1FFA}">
  <dimension ref="A1:Y92"/>
  <sheetViews>
    <sheetView tabSelected="1" zoomScale="75" zoomScaleNormal="75" zoomScaleSheetLayoutView="100" workbookViewId="0">
      <selection activeCell="O24" sqref="O24"/>
    </sheetView>
  </sheetViews>
  <sheetFormatPr defaultColWidth="8.90625" defaultRowHeight="18"/>
  <cols>
    <col min="1" max="1" width="5.90625" style="1" customWidth="1"/>
    <col min="2" max="21" width="8.90625" style="15" customWidth="1"/>
    <col min="22" max="25" width="8.90625" style="1" customWidth="1"/>
    <col min="26" max="16384" width="8.90625" style="1"/>
  </cols>
  <sheetData>
    <row r="1" spans="1:25" ht="21.6" customHeight="1">
      <c r="A1" s="214" t="s">
        <v>181</v>
      </c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14"/>
      <c r="Q1" s="214"/>
      <c r="R1" s="214"/>
      <c r="S1" s="214"/>
      <c r="T1" s="214"/>
      <c r="U1" s="214"/>
      <c r="V1" s="214"/>
      <c r="W1" s="214"/>
      <c r="X1" s="214"/>
      <c r="Y1" s="214"/>
    </row>
    <row r="2" spans="1:25" ht="18.75" customHeight="1">
      <c r="A2" s="215" t="s">
        <v>182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</row>
    <row r="3" spans="1:25" ht="9.75" customHeight="1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5" s="3" customFormat="1" ht="17.399999999999999" customHeight="1">
      <c r="A4" s="216" t="s">
        <v>63</v>
      </c>
      <c r="B4" s="218" t="s">
        <v>1</v>
      </c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U4" s="219"/>
      <c r="V4" s="219"/>
      <c r="W4" s="219"/>
      <c r="X4" s="219"/>
      <c r="Y4" s="220"/>
    </row>
    <row r="5" spans="1:25" s="3" customFormat="1" ht="15.6" customHeight="1" thickBot="1">
      <c r="A5" s="217"/>
      <c r="B5" s="4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70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64</v>
      </c>
      <c r="Q5" s="5" t="s">
        <v>149</v>
      </c>
      <c r="R5" s="5" t="s">
        <v>150</v>
      </c>
      <c r="S5" s="5" t="s">
        <v>15</v>
      </c>
      <c r="T5" s="5" t="s">
        <v>16</v>
      </c>
      <c r="U5" s="5" t="s">
        <v>17</v>
      </c>
      <c r="V5" s="5" t="s">
        <v>18</v>
      </c>
      <c r="W5" s="85" t="s">
        <v>43</v>
      </c>
      <c r="X5" s="85" t="s">
        <v>61</v>
      </c>
      <c r="Y5" s="6" t="s">
        <v>71</v>
      </c>
    </row>
    <row r="6" spans="1:25" s="8" customFormat="1" ht="16.5" customHeight="1">
      <c r="A6" s="7">
        <v>1</v>
      </c>
      <c r="B6" s="138" t="s">
        <v>180</v>
      </c>
      <c r="C6" s="139" t="s">
        <v>180</v>
      </c>
      <c r="D6" s="139" t="s">
        <v>180</v>
      </c>
      <c r="E6" s="139" t="s">
        <v>180</v>
      </c>
      <c r="F6" s="139" t="s">
        <v>180</v>
      </c>
      <c r="G6" s="139" t="s">
        <v>180</v>
      </c>
      <c r="H6" s="139" t="s">
        <v>180</v>
      </c>
      <c r="I6" s="139" t="s">
        <v>180</v>
      </c>
      <c r="J6" s="178" t="s">
        <v>84</v>
      </c>
      <c r="K6" s="178" t="s">
        <v>163</v>
      </c>
      <c r="L6" s="178" t="s">
        <v>161</v>
      </c>
      <c r="M6" s="178" t="s">
        <v>109</v>
      </c>
      <c r="N6" s="178" t="s">
        <v>101</v>
      </c>
      <c r="O6" s="178" t="s">
        <v>135</v>
      </c>
      <c r="P6" s="178" t="s">
        <v>178</v>
      </c>
      <c r="Q6" s="178" t="s">
        <v>125</v>
      </c>
      <c r="R6" s="178" t="s">
        <v>162</v>
      </c>
      <c r="S6" s="139" t="s">
        <v>180</v>
      </c>
      <c r="T6" s="139" t="s">
        <v>180</v>
      </c>
      <c r="U6" s="139" t="s">
        <v>180</v>
      </c>
      <c r="V6" s="139" t="s">
        <v>180</v>
      </c>
      <c r="W6" s="140" t="s">
        <v>180</v>
      </c>
      <c r="X6" s="140" t="s">
        <v>180</v>
      </c>
      <c r="Y6" s="141" t="s">
        <v>180</v>
      </c>
    </row>
    <row r="7" spans="1:25" s="8" customFormat="1" ht="16.5" customHeight="1">
      <c r="A7" s="9">
        <v>2</v>
      </c>
      <c r="B7" s="142" t="s">
        <v>180</v>
      </c>
      <c r="C7" s="143" t="s">
        <v>180</v>
      </c>
      <c r="D7" s="143"/>
      <c r="E7" s="143" t="s">
        <v>180</v>
      </c>
      <c r="F7" s="143" t="s">
        <v>180</v>
      </c>
      <c r="G7" s="143" t="s">
        <v>180</v>
      </c>
      <c r="H7" s="143" t="s">
        <v>180</v>
      </c>
      <c r="I7" s="143" t="s">
        <v>180</v>
      </c>
      <c r="J7" s="143" t="s">
        <v>91</v>
      </c>
      <c r="K7" s="143" t="s">
        <v>163</v>
      </c>
      <c r="L7" s="143" t="s">
        <v>125</v>
      </c>
      <c r="M7" s="143" t="s">
        <v>109</v>
      </c>
      <c r="N7" s="143" t="s">
        <v>123</v>
      </c>
      <c r="O7" s="143" t="s">
        <v>108</v>
      </c>
      <c r="P7" s="143" t="s">
        <v>85</v>
      </c>
      <c r="Q7" s="143" t="s">
        <v>162</v>
      </c>
      <c r="R7" s="143" t="s">
        <v>178</v>
      </c>
      <c r="S7" s="143" t="s">
        <v>180</v>
      </c>
      <c r="T7" s="143" t="s">
        <v>180</v>
      </c>
      <c r="U7" s="143" t="s">
        <v>180</v>
      </c>
      <c r="V7" s="143" t="s">
        <v>180</v>
      </c>
      <c r="W7" s="144" t="s">
        <v>180</v>
      </c>
      <c r="X7" s="213"/>
      <c r="Y7" s="145"/>
    </row>
    <row r="8" spans="1:25" s="8" customFormat="1" ht="16.5" customHeight="1">
      <c r="A8" s="10" t="s">
        <v>66</v>
      </c>
      <c r="B8" s="142" t="s">
        <v>180</v>
      </c>
      <c r="C8" s="143" t="s">
        <v>180</v>
      </c>
      <c r="D8" s="143"/>
      <c r="E8" s="143" t="s">
        <v>180</v>
      </c>
      <c r="F8" s="143"/>
      <c r="G8" s="143" t="s">
        <v>180</v>
      </c>
      <c r="H8" s="143" t="s">
        <v>180</v>
      </c>
      <c r="I8" s="143" t="s">
        <v>180</v>
      </c>
      <c r="J8" s="143" t="s">
        <v>140</v>
      </c>
      <c r="K8" s="143" t="s">
        <v>100</v>
      </c>
      <c r="L8" s="143" t="s">
        <v>101</v>
      </c>
      <c r="M8" s="143" t="s">
        <v>98</v>
      </c>
      <c r="N8" s="143" t="s">
        <v>161</v>
      </c>
      <c r="O8" s="143" t="s">
        <v>92</v>
      </c>
      <c r="P8" s="143" t="s">
        <v>135</v>
      </c>
      <c r="Q8" s="143" t="s">
        <v>85</v>
      </c>
      <c r="R8" s="143" t="s">
        <v>160</v>
      </c>
      <c r="S8" s="143" t="s">
        <v>180</v>
      </c>
      <c r="T8" s="143" t="s">
        <v>180</v>
      </c>
      <c r="U8" s="143" t="s">
        <v>180</v>
      </c>
      <c r="V8" s="143" t="s">
        <v>180</v>
      </c>
      <c r="W8" s="146" t="s">
        <v>180</v>
      </c>
      <c r="X8" s="146" t="s">
        <v>180</v>
      </c>
      <c r="Y8" s="147" t="s">
        <v>180</v>
      </c>
    </row>
    <row r="9" spans="1:25" s="8" customFormat="1" ht="16.5" customHeight="1">
      <c r="A9" s="9">
        <v>4</v>
      </c>
      <c r="B9" s="142" t="s">
        <v>180</v>
      </c>
      <c r="C9" s="143" t="s">
        <v>180</v>
      </c>
      <c r="D9" s="143" t="s">
        <v>180</v>
      </c>
      <c r="E9" s="143" t="s">
        <v>180</v>
      </c>
      <c r="F9" s="143" t="s">
        <v>180</v>
      </c>
      <c r="G9" s="143" t="s">
        <v>180</v>
      </c>
      <c r="H9" s="143" t="s">
        <v>180</v>
      </c>
      <c r="I9" s="143" t="s">
        <v>180</v>
      </c>
      <c r="J9" s="143" t="s">
        <v>161</v>
      </c>
      <c r="K9" s="143" t="s">
        <v>129</v>
      </c>
      <c r="L9" s="143" t="s">
        <v>92</v>
      </c>
      <c r="M9" s="143" t="s">
        <v>101</v>
      </c>
      <c r="N9" s="143" t="s">
        <v>109</v>
      </c>
      <c r="O9" s="143" t="s">
        <v>178</v>
      </c>
      <c r="P9" s="143" t="s">
        <v>123</v>
      </c>
      <c r="Q9" s="143" t="s">
        <v>85</v>
      </c>
      <c r="R9" s="143" t="s">
        <v>98</v>
      </c>
      <c r="S9" s="143" t="s">
        <v>180</v>
      </c>
      <c r="T9" s="143" t="s">
        <v>180</v>
      </c>
      <c r="U9" s="143" t="s">
        <v>180</v>
      </c>
      <c r="V9" s="143" t="s">
        <v>180</v>
      </c>
      <c r="W9" s="146" t="s">
        <v>180</v>
      </c>
      <c r="X9" s="146" t="s">
        <v>180</v>
      </c>
      <c r="Y9" s="147" t="s">
        <v>180</v>
      </c>
    </row>
    <row r="10" spans="1:25" s="8" customFormat="1" ht="16.5" customHeight="1">
      <c r="A10" s="11">
        <v>5</v>
      </c>
      <c r="B10" s="148" t="s">
        <v>180</v>
      </c>
      <c r="C10" s="149" t="s">
        <v>180</v>
      </c>
      <c r="D10" s="149" t="s">
        <v>180</v>
      </c>
      <c r="E10" s="149" t="s">
        <v>180</v>
      </c>
      <c r="F10" s="149" t="s">
        <v>180</v>
      </c>
      <c r="G10" s="149" t="s">
        <v>180</v>
      </c>
      <c r="H10" s="149" t="s">
        <v>180</v>
      </c>
      <c r="I10" s="149" t="s">
        <v>180</v>
      </c>
      <c r="J10" s="149" t="s">
        <v>100</v>
      </c>
      <c r="K10" s="149" t="s">
        <v>101</v>
      </c>
      <c r="L10" s="149" t="s">
        <v>163</v>
      </c>
      <c r="M10" s="149" t="s">
        <v>161</v>
      </c>
      <c r="N10" s="149" t="s">
        <v>109</v>
      </c>
      <c r="O10" s="149" t="s">
        <v>123</v>
      </c>
      <c r="P10" s="149" t="s">
        <v>129</v>
      </c>
      <c r="Q10" s="149" t="s">
        <v>178</v>
      </c>
      <c r="R10" s="149" t="s">
        <v>140</v>
      </c>
      <c r="S10" s="149" t="s">
        <v>180</v>
      </c>
      <c r="T10" s="149" t="s">
        <v>180</v>
      </c>
      <c r="U10" s="149" t="s">
        <v>180</v>
      </c>
      <c r="V10" s="149" t="s">
        <v>180</v>
      </c>
      <c r="W10" s="150" t="s">
        <v>180</v>
      </c>
      <c r="X10" s="150" t="s">
        <v>180</v>
      </c>
      <c r="Y10" s="151" t="s">
        <v>180</v>
      </c>
    </row>
    <row r="11" spans="1:25" s="8" customFormat="1" ht="16.5" customHeight="1">
      <c r="A11" s="12">
        <v>1</v>
      </c>
      <c r="B11" s="152" t="s">
        <v>90</v>
      </c>
      <c r="C11" s="153" t="s">
        <v>119</v>
      </c>
      <c r="D11" s="154" t="s">
        <v>95</v>
      </c>
      <c r="E11" s="143" t="s">
        <v>154</v>
      </c>
      <c r="F11" s="153" t="s">
        <v>152</v>
      </c>
      <c r="G11" s="153" t="s">
        <v>121</v>
      </c>
      <c r="H11" s="153" t="s">
        <v>94</v>
      </c>
      <c r="I11" s="153" t="s">
        <v>102</v>
      </c>
      <c r="J11" s="143" t="s">
        <v>180</v>
      </c>
      <c r="K11" s="153" t="s">
        <v>180</v>
      </c>
      <c r="L11" s="143" t="s">
        <v>180</v>
      </c>
      <c r="M11" s="153" t="s">
        <v>180</v>
      </c>
      <c r="N11" s="153" t="s">
        <v>180</v>
      </c>
      <c r="O11" s="153" t="s">
        <v>180</v>
      </c>
      <c r="P11" s="153" t="s">
        <v>180</v>
      </c>
      <c r="Q11" s="153" t="s">
        <v>180</v>
      </c>
      <c r="R11" s="153" t="s">
        <v>180</v>
      </c>
      <c r="S11" s="153" t="s">
        <v>156</v>
      </c>
      <c r="T11" s="153" t="s">
        <v>158</v>
      </c>
      <c r="U11" s="153" t="s">
        <v>93</v>
      </c>
      <c r="V11" s="153" t="s">
        <v>106</v>
      </c>
      <c r="W11" s="144" t="s">
        <v>91</v>
      </c>
      <c r="X11" s="144" t="s">
        <v>133</v>
      </c>
      <c r="Y11" s="147" t="s">
        <v>131</v>
      </c>
    </row>
    <row r="12" spans="1:25" s="8" customFormat="1" ht="16.5" customHeight="1">
      <c r="A12" s="9">
        <v>2</v>
      </c>
      <c r="B12" s="142" t="s">
        <v>83</v>
      </c>
      <c r="C12" s="143" t="s">
        <v>119</v>
      </c>
      <c r="D12" s="143" t="s">
        <v>154</v>
      </c>
      <c r="E12" s="143" t="s">
        <v>94</v>
      </c>
      <c r="F12" s="143" t="s">
        <v>103</v>
      </c>
      <c r="G12" s="143" t="s">
        <v>90</v>
      </c>
      <c r="H12" s="143" t="s">
        <v>178</v>
      </c>
      <c r="I12" s="143" t="s">
        <v>102</v>
      </c>
      <c r="J12" s="143" t="s">
        <v>180</v>
      </c>
      <c r="K12" s="143" t="s">
        <v>180</v>
      </c>
      <c r="L12" s="143" t="s">
        <v>180</v>
      </c>
      <c r="M12" s="143" t="s">
        <v>180</v>
      </c>
      <c r="N12" s="143" t="s">
        <v>180</v>
      </c>
      <c r="O12" s="143" t="s">
        <v>180</v>
      </c>
      <c r="P12" s="143" t="s">
        <v>180</v>
      </c>
      <c r="Q12" s="143" t="s">
        <v>180</v>
      </c>
      <c r="R12" s="143" t="s">
        <v>180</v>
      </c>
      <c r="S12" s="143" t="s">
        <v>91</v>
      </c>
      <c r="T12" s="143" t="s">
        <v>139</v>
      </c>
      <c r="U12" s="143" t="s">
        <v>120</v>
      </c>
      <c r="V12" s="143" t="s">
        <v>106</v>
      </c>
      <c r="W12" s="146" t="s">
        <v>93</v>
      </c>
      <c r="X12" s="146" t="s">
        <v>123</v>
      </c>
      <c r="Y12" s="147" t="s">
        <v>138</v>
      </c>
    </row>
    <row r="13" spans="1:25" s="8" customFormat="1" ht="16.5" customHeight="1">
      <c r="A13" s="10" t="s">
        <v>67</v>
      </c>
      <c r="B13" s="142" t="s">
        <v>116</v>
      </c>
      <c r="C13" s="143" t="s">
        <v>94</v>
      </c>
      <c r="D13" s="143" t="s">
        <v>107</v>
      </c>
      <c r="E13" s="143" t="s">
        <v>121</v>
      </c>
      <c r="F13" s="143" t="s">
        <v>86</v>
      </c>
      <c r="G13" s="143" t="s">
        <v>152</v>
      </c>
      <c r="H13" s="143" t="s">
        <v>124</v>
      </c>
      <c r="I13" s="143" t="s">
        <v>102</v>
      </c>
      <c r="J13" s="143" t="s">
        <v>180</v>
      </c>
      <c r="K13" s="143" t="s">
        <v>180</v>
      </c>
      <c r="L13" s="143" t="s">
        <v>180</v>
      </c>
      <c r="M13" s="143" t="s">
        <v>180</v>
      </c>
      <c r="N13" s="143" t="s">
        <v>180</v>
      </c>
      <c r="O13" s="143" t="s">
        <v>180</v>
      </c>
      <c r="P13" s="143" t="s">
        <v>180</v>
      </c>
      <c r="Q13" s="143" t="s">
        <v>180</v>
      </c>
      <c r="R13" s="143" t="s">
        <v>180</v>
      </c>
      <c r="S13" s="143" t="s">
        <v>83</v>
      </c>
      <c r="T13" s="143" t="s">
        <v>95</v>
      </c>
      <c r="U13" s="143" t="s">
        <v>129</v>
      </c>
      <c r="V13" s="143" t="s">
        <v>133</v>
      </c>
      <c r="W13" s="146" t="s">
        <v>138</v>
      </c>
      <c r="X13" s="146" t="s">
        <v>139</v>
      </c>
      <c r="Y13" s="147" t="s">
        <v>128</v>
      </c>
    </row>
    <row r="14" spans="1:25" s="8" customFormat="1" ht="16.5" customHeight="1">
      <c r="A14" s="9">
        <v>4</v>
      </c>
      <c r="B14" s="142" t="s">
        <v>107</v>
      </c>
      <c r="C14" s="143" t="s">
        <v>178</v>
      </c>
      <c r="D14" s="143" t="s">
        <v>116</v>
      </c>
      <c r="E14" s="143" t="s">
        <v>95</v>
      </c>
      <c r="F14" s="143" t="s">
        <v>114</v>
      </c>
      <c r="G14" s="143" t="s">
        <v>94</v>
      </c>
      <c r="H14" s="143" t="s">
        <v>152</v>
      </c>
      <c r="I14" s="143" t="s">
        <v>119</v>
      </c>
      <c r="J14" s="143" t="s">
        <v>180</v>
      </c>
      <c r="K14" s="143" t="s">
        <v>180</v>
      </c>
      <c r="L14" s="143" t="s">
        <v>180</v>
      </c>
      <c r="M14" s="143" t="s">
        <v>180</v>
      </c>
      <c r="N14" s="143" t="s">
        <v>180</v>
      </c>
      <c r="O14" s="143" t="s">
        <v>180</v>
      </c>
      <c r="P14" s="143" t="s">
        <v>180</v>
      </c>
      <c r="Q14" s="143" t="s">
        <v>180</v>
      </c>
      <c r="R14" s="143" t="s">
        <v>180</v>
      </c>
      <c r="S14" s="143" t="s">
        <v>103</v>
      </c>
      <c r="T14" s="143" t="s">
        <v>129</v>
      </c>
      <c r="U14" s="143" t="s">
        <v>117</v>
      </c>
      <c r="V14" s="143" t="s">
        <v>133</v>
      </c>
      <c r="W14" s="146" t="s">
        <v>106</v>
      </c>
      <c r="X14" s="146" t="s">
        <v>91</v>
      </c>
      <c r="Y14" s="147" t="s">
        <v>179</v>
      </c>
    </row>
    <row r="15" spans="1:25" s="8" customFormat="1" ht="16.5" customHeight="1">
      <c r="A15" s="11">
        <v>5</v>
      </c>
      <c r="B15" s="155" t="s">
        <v>159</v>
      </c>
      <c r="C15" s="143" t="s">
        <v>116</v>
      </c>
      <c r="D15" s="149" t="s">
        <v>128</v>
      </c>
      <c r="E15" s="149" t="s">
        <v>178</v>
      </c>
      <c r="F15" s="149" t="s">
        <v>114</v>
      </c>
      <c r="G15" s="149" t="s">
        <v>86</v>
      </c>
      <c r="H15" s="149" t="s">
        <v>164</v>
      </c>
      <c r="I15" s="149" t="s">
        <v>152</v>
      </c>
      <c r="J15" s="149" t="s">
        <v>180</v>
      </c>
      <c r="K15" s="149" t="s">
        <v>180</v>
      </c>
      <c r="L15" s="149" t="s">
        <v>180</v>
      </c>
      <c r="M15" s="149" t="s">
        <v>180</v>
      </c>
      <c r="N15" s="149" t="s">
        <v>180</v>
      </c>
      <c r="O15" s="149" t="s">
        <v>180</v>
      </c>
      <c r="P15" s="149" t="s">
        <v>180</v>
      </c>
      <c r="Q15" s="149" t="s">
        <v>180</v>
      </c>
      <c r="R15" s="149" t="s">
        <v>180</v>
      </c>
      <c r="S15" s="149" t="s">
        <v>138</v>
      </c>
      <c r="T15" s="149" t="s">
        <v>117</v>
      </c>
      <c r="U15" s="149" t="s">
        <v>107</v>
      </c>
      <c r="V15" s="149" t="s">
        <v>94</v>
      </c>
      <c r="W15" s="150" t="s">
        <v>179</v>
      </c>
      <c r="X15" s="150" t="s">
        <v>106</v>
      </c>
      <c r="Y15" s="151" t="s">
        <v>133</v>
      </c>
    </row>
    <row r="16" spans="1:25" s="8" customFormat="1" ht="16.5" customHeight="1">
      <c r="A16" s="12">
        <v>1</v>
      </c>
      <c r="B16" s="156" t="s">
        <v>103</v>
      </c>
      <c r="C16" s="154" t="s">
        <v>155</v>
      </c>
      <c r="D16" s="143" t="s">
        <v>88</v>
      </c>
      <c r="E16" s="154" t="s">
        <v>80</v>
      </c>
      <c r="F16" s="154" t="s">
        <v>114</v>
      </c>
      <c r="G16" s="154" t="s">
        <v>96</v>
      </c>
      <c r="H16" s="154" t="s">
        <v>118</v>
      </c>
      <c r="I16" s="154" t="s">
        <v>121</v>
      </c>
      <c r="J16" s="154" t="s">
        <v>92</v>
      </c>
      <c r="K16" s="154" t="s">
        <v>163</v>
      </c>
      <c r="L16" s="154" t="s">
        <v>117</v>
      </c>
      <c r="M16" s="154" t="s">
        <v>101</v>
      </c>
      <c r="N16" s="154" t="s">
        <v>135</v>
      </c>
      <c r="O16" s="154" t="s">
        <v>162</v>
      </c>
      <c r="P16" s="154" t="s">
        <v>85</v>
      </c>
      <c r="Q16" s="154" t="s">
        <v>109</v>
      </c>
      <c r="R16" s="154" t="s">
        <v>153</v>
      </c>
      <c r="S16" s="154" t="s">
        <v>97</v>
      </c>
      <c r="T16" s="154" t="s">
        <v>105</v>
      </c>
      <c r="U16" s="154" t="s">
        <v>95</v>
      </c>
      <c r="V16" s="154" t="s">
        <v>179</v>
      </c>
      <c r="W16" s="144" t="s">
        <v>132</v>
      </c>
      <c r="X16" s="144" t="s">
        <v>106</v>
      </c>
      <c r="Y16" s="147" t="s">
        <v>133</v>
      </c>
    </row>
    <row r="17" spans="1:25" s="8" customFormat="1" ht="16.5" customHeight="1">
      <c r="A17" s="9">
        <v>2</v>
      </c>
      <c r="B17" s="142" t="s">
        <v>103</v>
      </c>
      <c r="C17" s="143" t="s">
        <v>155</v>
      </c>
      <c r="D17" s="143" t="s">
        <v>135</v>
      </c>
      <c r="E17" s="143" t="s">
        <v>80</v>
      </c>
      <c r="F17" s="143" t="s">
        <v>121</v>
      </c>
      <c r="G17" s="143" t="s">
        <v>86</v>
      </c>
      <c r="H17" s="143" t="s">
        <v>118</v>
      </c>
      <c r="I17" s="143" t="s">
        <v>132</v>
      </c>
      <c r="J17" s="143" t="s">
        <v>85</v>
      </c>
      <c r="K17" s="143" t="s">
        <v>101</v>
      </c>
      <c r="L17" s="143" t="s">
        <v>163</v>
      </c>
      <c r="M17" s="143" t="s">
        <v>88</v>
      </c>
      <c r="N17" s="143" t="s">
        <v>84</v>
      </c>
      <c r="O17" s="143" t="s">
        <v>96</v>
      </c>
      <c r="P17" s="143" t="s">
        <v>133</v>
      </c>
      <c r="Q17" s="143" t="s">
        <v>109</v>
      </c>
      <c r="R17" s="143" t="s">
        <v>153</v>
      </c>
      <c r="S17" s="143" t="s">
        <v>179</v>
      </c>
      <c r="T17" s="143" t="s">
        <v>97</v>
      </c>
      <c r="U17" s="143" t="s">
        <v>117</v>
      </c>
      <c r="V17" s="143" t="s">
        <v>100</v>
      </c>
      <c r="W17" s="146" t="s">
        <v>105</v>
      </c>
      <c r="X17" s="146" t="s">
        <v>106</v>
      </c>
      <c r="Y17" s="147" t="s">
        <v>102</v>
      </c>
    </row>
    <row r="18" spans="1:25" s="8" customFormat="1" ht="16.5" customHeight="1">
      <c r="A18" s="10" t="s">
        <v>68</v>
      </c>
      <c r="B18" s="142" t="s">
        <v>180</v>
      </c>
      <c r="C18" s="143" t="s">
        <v>180</v>
      </c>
      <c r="D18" s="143" t="s">
        <v>180</v>
      </c>
      <c r="E18" s="143" t="s">
        <v>180</v>
      </c>
      <c r="F18" s="143" t="s">
        <v>180</v>
      </c>
      <c r="G18" s="143" t="s">
        <v>180</v>
      </c>
      <c r="H18" s="143" t="s">
        <v>180</v>
      </c>
      <c r="I18" s="143" t="s">
        <v>155</v>
      </c>
      <c r="J18" s="143" t="s">
        <v>84</v>
      </c>
      <c r="K18" s="143" t="s">
        <v>117</v>
      </c>
      <c r="L18" s="143" t="s">
        <v>163</v>
      </c>
      <c r="M18" s="143" t="s">
        <v>97</v>
      </c>
      <c r="N18" s="143" t="s">
        <v>162</v>
      </c>
      <c r="O18" s="143" t="s">
        <v>92</v>
      </c>
      <c r="P18" s="143" t="s">
        <v>135</v>
      </c>
      <c r="Q18" s="143" t="s">
        <v>86</v>
      </c>
      <c r="R18" s="143" t="s">
        <v>88</v>
      </c>
      <c r="S18" s="143" t="s">
        <v>132</v>
      </c>
      <c r="T18" s="143" t="s">
        <v>95</v>
      </c>
      <c r="U18" s="143" t="s">
        <v>100</v>
      </c>
      <c r="V18" s="143" t="s">
        <v>106</v>
      </c>
      <c r="W18" s="146" t="s">
        <v>93</v>
      </c>
      <c r="X18" s="146" t="s">
        <v>133</v>
      </c>
      <c r="Y18" s="147" t="s">
        <v>102</v>
      </c>
    </row>
    <row r="19" spans="1:25" s="8" customFormat="1" ht="16.5" customHeight="1">
      <c r="A19" s="9">
        <v>4</v>
      </c>
      <c r="B19" s="142" t="s">
        <v>180</v>
      </c>
      <c r="C19" s="143" t="s">
        <v>180</v>
      </c>
      <c r="D19" s="143" t="s">
        <v>180</v>
      </c>
      <c r="E19" s="143" t="s">
        <v>180</v>
      </c>
      <c r="F19" s="143" t="s">
        <v>180</v>
      </c>
      <c r="G19" s="143" t="s">
        <v>180</v>
      </c>
      <c r="H19" s="143" t="s">
        <v>180</v>
      </c>
      <c r="I19" s="143" t="s">
        <v>180</v>
      </c>
      <c r="J19" s="143" t="s">
        <v>112</v>
      </c>
      <c r="K19" s="143" t="s">
        <v>84</v>
      </c>
      <c r="L19" s="143" t="s">
        <v>98</v>
      </c>
      <c r="M19" s="143" t="s">
        <v>109</v>
      </c>
      <c r="N19" s="143" t="s">
        <v>105</v>
      </c>
      <c r="O19" s="143" t="s">
        <v>153</v>
      </c>
      <c r="P19" s="143" t="s">
        <v>162</v>
      </c>
      <c r="Q19" s="143" t="s">
        <v>133</v>
      </c>
      <c r="R19" s="143" t="s">
        <v>88</v>
      </c>
      <c r="S19" s="143" t="s">
        <v>180</v>
      </c>
      <c r="T19" s="143" t="s">
        <v>180</v>
      </c>
      <c r="U19" s="143" t="s">
        <v>180</v>
      </c>
      <c r="V19" s="143" t="s">
        <v>180</v>
      </c>
      <c r="W19" s="146" t="s">
        <v>180</v>
      </c>
      <c r="X19" s="146" t="s">
        <v>180</v>
      </c>
      <c r="Y19" s="147" t="s">
        <v>102</v>
      </c>
    </row>
    <row r="20" spans="1:25" s="8" customFormat="1" ht="16.5" customHeight="1">
      <c r="A20" s="11">
        <v>5</v>
      </c>
      <c r="B20" s="148" t="s">
        <v>180</v>
      </c>
      <c r="C20" s="149" t="s">
        <v>180</v>
      </c>
      <c r="D20" s="149" t="s">
        <v>180</v>
      </c>
      <c r="E20" s="149" t="s">
        <v>180</v>
      </c>
      <c r="F20" s="149" t="s">
        <v>180</v>
      </c>
      <c r="G20" s="149" t="s">
        <v>180</v>
      </c>
      <c r="H20" s="149" t="s">
        <v>180</v>
      </c>
      <c r="I20" s="149" t="s">
        <v>180</v>
      </c>
      <c r="J20" s="149" t="s">
        <v>112</v>
      </c>
      <c r="K20" s="149" t="s">
        <v>84</v>
      </c>
      <c r="L20" s="149" t="s">
        <v>97</v>
      </c>
      <c r="M20" s="149" t="s">
        <v>105</v>
      </c>
      <c r="N20" s="149" t="s">
        <v>86</v>
      </c>
      <c r="O20" s="149" t="s">
        <v>133</v>
      </c>
      <c r="P20" s="149" t="s">
        <v>153</v>
      </c>
      <c r="Q20" s="149" t="s">
        <v>135</v>
      </c>
      <c r="R20" s="211" t="s">
        <v>79</v>
      </c>
      <c r="S20" s="149" t="s">
        <v>180</v>
      </c>
      <c r="T20" s="149" t="s">
        <v>180</v>
      </c>
      <c r="U20" s="149" t="s">
        <v>180</v>
      </c>
      <c r="V20" s="149" t="s">
        <v>180</v>
      </c>
      <c r="W20" s="150" t="s">
        <v>180</v>
      </c>
      <c r="X20" s="150" t="s">
        <v>180</v>
      </c>
      <c r="Y20" s="151" t="s">
        <v>180</v>
      </c>
    </row>
    <row r="21" spans="1:25" s="8" customFormat="1" ht="16.5" customHeight="1">
      <c r="A21" s="12">
        <v>1</v>
      </c>
      <c r="B21" s="152" t="s">
        <v>92</v>
      </c>
      <c r="C21" s="153" t="s">
        <v>81</v>
      </c>
      <c r="D21" s="153" t="s">
        <v>88</v>
      </c>
      <c r="E21" s="153" t="s">
        <v>114</v>
      </c>
      <c r="F21" s="153" t="s">
        <v>104</v>
      </c>
      <c r="G21" s="153" t="s">
        <v>121</v>
      </c>
      <c r="H21" s="153" t="s">
        <v>96</v>
      </c>
      <c r="I21" s="153" t="s">
        <v>152</v>
      </c>
      <c r="J21" s="153" t="s">
        <v>99</v>
      </c>
      <c r="K21" s="153" t="s">
        <v>100</v>
      </c>
      <c r="L21" s="153" t="s">
        <v>122</v>
      </c>
      <c r="M21" s="153" t="s">
        <v>94</v>
      </c>
      <c r="N21" s="153" t="s">
        <v>90</v>
      </c>
      <c r="O21" s="153" t="s">
        <v>135</v>
      </c>
      <c r="P21" s="153" t="s">
        <v>129</v>
      </c>
      <c r="Q21" s="153" t="s">
        <v>133</v>
      </c>
      <c r="R21" s="153" t="s">
        <v>87</v>
      </c>
      <c r="S21" s="154" t="s">
        <v>97</v>
      </c>
      <c r="T21" s="143" t="s">
        <v>138</v>
      </c>
      <c r="U21" s="153" t="s">
        <v>95</v>
      </c>
      <c r="V21" s="153" t="s">
        <v>117</v>
      </c>
      <c r="W21" s="144" t="s">
        <v>91</v>
      </c>
      <c r="X21" s="144" t="s">
        <v>179</v>
      </c>
      <c r="Y21" s="147" t="s">
        <v>136</v>
      </c>
    </row>
    <row r="22" spans="1:25" s="8" customFormat="1" ht="16.5" customHeight="1">
      <c r="A22" s="9">
        <v>2</v>
      </c>
      <c r="B22" s="142" t="s">
        <v>94</v>
      </c>
      <c r="C22" s="143" t="s">
        <v>119</v>
      </c>
      <c r="D22" s="143" t="s">
        <v>128</v>
      </c>
      <c r="E22" s="143" t="s">
        <v>93</v>
      </c>
      <c r="F22" s="143" t="s">
        <v>152</v>
      </c>
      <c r="G22" s="143" t="s">
        <v>104</v>
      </c>
      <c r="H22" s="143" t="s">
        <v>121</v>
      </c>
      <c r="I22" s="143" t="s">
        <v>107</v>
      </c>
      <c r="J22" s="143" t="s">
        <v>100</v>
      </c>
      <c r="K22" s="143" t="s">
        <v>90</v>
      </c>
      <c r="L22" s="143" t="s">
        <v>97</v>
      </c>
      <c r="M22" s="143" t="s">
        <v>88</v>
      </c>
      <c r="N22" s="143" t="s">
        <v>86</v>
      </c>
      <c r="O22" s="143" t="s">
        <v>133</v>
      </c>
      <c r="P22" s="143" t="s">
        <v>134</v>
      </c>
      <c r="Q22" s="143" t="s">
        <v>135</v>
      </c>
      <c r="R22" s="143" t="s">
        <v>102</v>
      </c>
      <c r="S22" s="143" t="s">
        <v>83</v>
      </c>
      <c r="T22" s="143" t="s">
        <v>138</v>
      </c>
      <c r="U22" s="143" t="s">
        <v>129</v>
      </c>
      <c r="V22" s="143" t="s">
        <v>117</v>
      </c>
      <c r="W22" s="146" t="s">
        <v>122</v>
      </c>
      <c r="X22" s="146" t="s">
        <v>139</v>
      </c>
      <c r="Y22" s="147" t="s">
        <v>91</v>
      </c>
    </row>
    <row r="23" spans="1:25" s="8" customFormat="1" ht="16.5" customHeight="1">
      <c r="A23" s="10" t="s">
        <v>65</v>
      </c>
      <c r="B23" s="142" t="s">
        <v>81</v>
      </c>
      <c r="C23" s="143" t="s">
        <v>83</v>
      </c>
      <c r="D23" s="143" t="s">
        <v>95</v>
      </c>
      <c r="E23" s="143" t="s">
        <v>107</v>
      </c>
      <c r="F23" s="143" t="s">
        <v>96</v>
      </c>
      <c r="G23" s="143" t="s">
        <v>178</v>
      </c>
      <c r="H23" s="143" t="s">
        <v>152</v>
      </c>
      <c r="I23" s="143" t="s">
        <v>94</v>
      </c>
      <c r="J23" s="143" t="s">
        <v>112</v>
      </c>
      <c r="K23" s="143" t="s">
        <v>99</v>
      </c>
      <c r="L23" s="143" t="s">
        <v>92</v>
      </c>
      <c r="M23" s="143" t="s">
        <v>82</v>
      </c>
      <c r="N23" s="143" t="s">
        <v>135</v>
      </c>
      <c r="O23" s="143" t="s">
        <v>90</v>
      </c>
      <c r="P23" s="143" t="s">
        <v>133</v>
      </c>
      <c r="Q23" s="143" t="s">
        <v>86</v>
      </c>
      <c r="R23" s="143" t="s">
        <v>102</v>
      </c>
      <c r="S23" s="143" t="s">
        <v>138</v>
      </c>
      <c r="T23" s="143" t="s">
        <v>179</v>
      </c>
      <c r="U23" s="143" t="s">
        <v>116</v>
      </c>
      <c r="V23" s="143" t="s">
        <v>97</v>
      </c>
      <c r="W23" s="146" t="s">
        <v>106</v>
      </c>
      <c r="X23" s="146" t="s">
        <v>91</v>
      </c>
      <c r="Y23" s="147" t="s">
        <v>89</v>
      </c>
    </row>
    <row r="24" spans="1:25" s="8" customFormat="1" ht="16.5" customHeight="1">
      <c r="A24" s="9">
        <v>4</v>
      </c>
      <c r="B24" s="142" t="s">
        <v>159</v>
      </c>
      <c r="C24" s="143" t="s">
        <v>139</v>
      </c>
      <c r="D24" s="143" t="s">
        <v>119</v>
      </c>
      <c r="E24" s="143" t="s">
        <v>95</v>
      </c>
      <c r="F24" s="143" t="s">
        <v>86</v>
      </c>
      <c r="G24" s="143" t="s">
        <v>152</v>
      </c>
      <c r="H24" s="143" t="s">
        <v>135</v>
      </c>
      <c r="I24" s="143" t="s">
        <v>178</v>
      </c>
      <c r="J24" s="143" t="s">
        <v>180</v>
      </c>
      <c r="K24" s="143" t="s">
        <v>180</v>
      </c>
      <c r="L24" s="143" t="s">
        <v>180</v>
      </c>
      <c r="M24" s="143" t="s">
        <v>180</v>
      </c>
      <c r="N24" s="143" t="s">
        <v>180</v>
      </c>
      <c r="O24" s="143" t="s">
        <v>180</v>
      </c>
      <c r="P24" s="143" t="s">
        <v>180</v>
      </c>
      <c r="Q24" s="143" t="s">
        <v>180</v>
      </c>
      <c r="R24" s="143" t="s">
        <v>102</v>
      </c>
      <c r="S24" s="143" t="s">
        <v>107</v>
      </c>
      <c r="T24" s="143" t="s">
        <v>122</v>
      </c>
      <c r="U24" s="143" t="s">
        <v>120</v>
      </c>
      <c r="V24" s="143" t="s">
        <v>136</v>
      </c>
      <c r="W24" s="146" t="s">
        <v>106</v>
      </c>
      <c r="X24" s="146" t="s">
        <v>82</v>
      </c>
      <c r="Y24" s="147" t="s">
        <v>89</v>
      </c>
    </row>
    <row r="25" spans="1:25" s="8" customFormat="1" ht="16.5" customHeight="1">
      <c r="A25" s="11">
        <v>5</v>
      </c>
      <c r="B25" s="155" t="s">
        <v>159</v>
      </c>
      <c r="C25" s="149" t="s">
        <v>107</v>
      </c>
      <c r="D25" s="162" t="s">
        <v>165</v>
      </c>
      <c r="E25" s="157" t="s">
        <v>121</v>
      </c>
      <c r="F25" s="166" t="s">
        <v>166</v>
      </c>
      <c r="G25" s="157" t="s">
        <v>114</v>
      </c>
      <c r="H25" s="157" t="s">
        <v>136</v>
      </c>
      <c r="I25" s="157" t="s">
        <v>87</v>
      </c>
      <c r="J25" s="157" t="s">
        <v>180</v>
      </c>
      <c r="K25" s="149" t="s">
        <v>180</v>
      </c>
      <c r="L25" s="157" t="s">
        <v>180</v>
      </c>
      <c r="M25" s="157" t="s">
        <v>180</v>
      </c>
      <c r="N25" s="157" t="s">
        <v>180</v>
      </c>
      <c r="O25" s="157" t="s">
        <v>180</v>
      </c>
      <c r="P25" s="157" t="s">
        <v>180</v>
      </c>
      <c r="Q25" s="157" t="s">
        <v>180</v>
      </c>
      <c r="R25" s="162" t="s">
        <v>180</v>
      </c>
      <c r="S25" s="157" t="s">
        <v>94</v>
      </c>
      <c r="T25" s="157" t="s">
        <v>97</v>
      </c>
      <c r="U25" s="143" t="s">
        <v>120</v>
      </c>
      <c r="V25" s="149" t="s">
        <v>122</v>
      </c>
      <c r="W25" s="150" t="s">
        <v>83</v>
      </c>
      <c r="X25" s="150" t="s">
        <v>130</v>
      </c>
      <c r="Y25" s="151" t="s">
        <v>137</v>
      </c>
    </row>
    <row r="26" spans="1:25" s="8" customFormat="1" ht="16.5" customHeight="1">
      <c r="A26" s="12">
        <v>1</v>
      </c>
      <c r="B26" s="156" t="s">
        <v>180</v>
      </c>
      <c r="C26" s="153" t="s">
        <v>180</v>
      </c>
      <c r="D26" s="154" t="s">
        <v>180</v>
      </c>
      <c r="E26" s="154" t="s">
        <v>180</v>
      </c>
      <c r="F26" s="154" t="s">
        <v>180</v>
      </c>
      <c r="G26" s="154" t="s">
        <v>180</v>
      </c>
      <c r="H26" s="154" t="s">
        <v>180</v>
      </c>
      <c r="I26" s="154" t="s">
        <v>180</v>
      </c>
      <c r="J26" s="154" t="s">
        <v>99</v>
      </c>
      <c r="K26" s="153" t="s">
        <v>122</v>
      </c>
      <c r="L26" s="154" t="s">
        <v>94</v>
      </c>
      <c r="M26" s="154" t="s">
        <v>82</v>
      </c>
      <c r="N26" s="154" t="s">
        <v>96</v>
      </c>
      <c r="O26" s="154" t="s">
        <v>108</v>
      </c>
      <c r="P26" s="154" t="s">
        <v>134</v>
      </c>
      <c r="Q26" s="154" t="s">
        <v>109</v>
      </c>
      <c r="R26" s="154" t="s">
        <v>154</v>
      </c>
      <c r="S26" s="154" t="s">
        <v>180</v>
      </c>
      <c r="T26" s="154" t="s">
        <v>180</v>
      </c>
      <c r="U26" s="154" t="s">
        <v>180</v>
      </c>
      <c r="V26" s="153" t="s">
        <v>180</v>
      </c>
      <c r="W26" s="144" t="s">
        <v>180</v>
      </c>
      <c r="X26" s="144" t="s">
        <v>180</v>
      </c>
      <c r="Y26" s="158" t="s">
        <v>180</v>
      </c>
    </row>
    <row r="27" spans="1:25" s="8" customFormat="1" ht="16.5" customHeight="1">
      <c r="A27" s="9">
        <v>2</v>
      </c>
      <c r="B27" s="142" t="s">
        <v>180</v>
      </c>
      <c r="C27" s="143" t="s">
        <v>180</v>
      </c>
      <c r="D27" s="143" t="s">
        <v>180</v>
      </c>
      <c r="E27" s="143" t="s">
        <v>180</v>
      </c>
      <c r="F27" s="143" t="s">
        <v>180</v>
      </c>
      <c r="G27" s="143" t="s">
        <v>180</v>
      </c>
      <c r="H27" s="143" t="s">
        <v>180</v>
      </c>
      <c r="I27" s="143" t="s">
        <v>180</v>
      </c>
      <c r="J27" s="143" t="s">
        <v>122</v>
      </c>
      <c r="K27" s="143" t="s">
        <v>99</v>
      </c>
      <c r="L27" s="143" t="s">
        <v>101</v>
      </c>
      <c r="M27" s="143" t="s">
        <v>96</v>
      </c>
      <c r="N27" s="143" t="s">
        <v>109</v>
      </c>
      <c r="O27" s="143" t="s">
        <v>108</v>
      </c>
      <c r="P27" s="143" t="s">
        <v>134</v>
      </c>
      <c r="Q27" s="143" t="s">
        <v>154</v>
      </c>
      <c r="R27" s="143" t="s">
        <v>160</v>
      </c>
      <c r="S27" s="143" t="s">
        <v>180</v>
      </c>
      <c r="T27" s="143" t="s">
        <v>180</v>
      </c>
      <c r="U27" s="143" t="s">
        <v>180</v>
      </c>
      <c r="V27" s="143" t="s">
        <v>180</v>
      </c>
      <c r="W27" s="146" t="s">
        <v>180</v>
      </c>
      <c r="X27" s="146" t="s">
        <v>180</v>
      </c>
      <c r="Y27" s="147" t="s">
        <v>180</v>
      </c>
    </row>
    <row r="28" spans="1:25" s="8" customFormat="1" ht="16.5" customHeight="1">
      <c r="A28" s="180" t="s">
        <v>147</v>
      </c>
      <c r="B28" s="142" t="s">
        <v>180</v>
      </c>
      <c r="C28" s="143" t="s">
        <v>180</v>
      </c>
      <c r="D28" s="143" t="s">
        <v>180</v>
      </c>
      <c r="E28" s="143" t="s">
        <v>180</v>
      </c>
      <c r="F28" s="143" t="s">
        <v>180</v>
      </c>
      <c r="G28" s="143" t="s">
        <v>180</v>
      </c>
      <c r="H28" s="143" t="s">
        <v>180</v>
      </c>
      <c r="I28" s="143" t="s">
        <v>180</v>
      </c>
      <c r="J28" s="143" t="s">
        <v>140</v>
      </c>
      <c r="K28" s="143" t="s">
        <v>94</v>
      </c>
      <c r="L28" s="143" t="s">
        <v>82</v>
      </c>
      <c r="M28" s="143" t="s">
        <v>122</v>
      </c>
      <c r="N28" s="143" t="s">
        <v>90</v>
      </c>
      <c r="O28" s="143" t="s">
        <v>84</v>
      </c>
      <c r="P28" s="143" t="s">
        <v>154</v>
      </c>
      <c r="Q28" s="143" t="s">
        <v>81</v>
      </c>
      <c r="R28" s="143" t="s">
        <v>160</v>
      </c>
      <c r="S28" s="143" t="s">
        <v>180</v>
      </c>
      <c r="T28" s="143" t="s">
        <v>180</v>
      </c>
      <c r="U28" s="143" t="s">
        <v>180</v>
      </c>
      <c r="V28" s="143" t="s">
        <v>180</v>
      </c>
      <c r="W28" s="146" t="s">
        <v>180</v>
      </c>
      <c r="X28" s="146" t="s">
        <v>180</v>
      </c>
      <c r="Y28" s="147" t="s">
        <v>180</v>
      </c>
    </row>
    <row r="29" spans="1:25" s="8" customFormat="1" ht="16.5" customHeight="1">
      <c r="A29" s="9">
        <v>4</v>
      </c>
      <c r="B29" s="142" t="s">
        <v>180</v>
      </c>
      <c r="C29" s="143" t="s">
        <v>180</v>
      </c>
      <c r="D29" s="143" t="s">
        <v>180</v>
      </c>
      <c r="E29" s="143" t="s">
        <v>180</v>
      </c>
      <c r="F29" s="143" t="s">
        <v>180</v>
      </c>
      <c r="G29" s="143" t="s">
        <v>180</v>
      </c>
      <c r="H29" s="143" t="s">
        <v>180</v>
      </c>
      <c r="I29" s="143" t="s">
        <v>180</v>
      </c>
      <c r="J29" s="143" t="s">
        <v>94</v>
      </c>
      <c r="K29" s="143" t="s">
        <v>161</v>
      </c>
      <c r="L29" s="143" t="s">
        <v>82</v>
      </c>
      <c r="M29" s="143" t="s">
        <v>97</v>
      </c>
      <c r="N29" s="143" t="s">
        <v>101</v>
      </c>
      <c r="O29" s="143" t="s">
        <v>90</v>
      </c>
      <c r="P29" s="143" t="s">
        <v>81</v>
      </c>
      <c r="Q29" s="143" t="s">
        <v>123</v>
      </c>
      <c r="R29" s="143" t="s">
        <v>140</v>
      </c>
      <c r="S29" s="143" t="s">
        <v>180</v>
      </c>
      <c r="T29" s="143" t="s">
        <v>180</v>
      </c>
      <c r="U29" s="143" t="s">
        <v>180</v>
      </c>
      <c r="V29" s="143" t="s">
        <v>180</v>
      </c>
      <c r="W29" s="146" t="s">
        <v>180</v>
      </c>
      <c r="X29" s="146" t="s">
        <v>180</v>
      </c>
      <c r="Y29" s="147" t="s">
        <v>180</v>
      </c>
    </row>
    <row r="30" spans="1:25" s="8" customFormat="1" ht="13.2" customHeight="1">
      <c r="A30" s="13">
        <v>5</v>
      </c>
      <c r="B30" s="148" t="s">
        <v>180</v>
      </c>
      <c r="C30" s="149" t="s">
        <v>180</v>
      </c>
      <c r="D30" s="149" t="s">
        <v>180</v>
      </c>
      <c r="E30" s="149" t="s">
        <v>180</v>
      </c>
      <c r="F30" s="179" t="s">
        <v>180</v>
      </c>
      <c r="G30" s="149" t="s">
        <v>180</v>
      </c>
      <c r="H30" s="149" t="s">
        <v>180</v>
      </c>
      <c r="I30" s="149" t="s">
        <v>180</v>
      </c>
      <c r="J30" s="211" t="s">
        <v>74</v>
      </c>
      <c r="K30" s="211" t="s">
        <v>75</v>
      </c>
      <c r="L30" s="211" t="s">
        <v>76</v>
      </c>
      <c r="M30" s="211" t="s">
        <v>77</v>
      </c>
      <c r="N30" s="211" t="s">
        <v>171</v>
      </c>
      <c r="O30" s="211" t="s">
        <v>78</v>
      </c>
      <c r="P30" s="211" t="s">
        <v>126</v>
      </c>
      <c r="Q30" s="211" t="s">
        <v>172</v>
      </c>
      <c r="R30" s="149" t="s">
        <v>123</v>
      </c>
      <c r="S30" s="149" t="s">
        <v>180</v>
      </c>
      <c r="T30" s="149" t="s">
        <v>180</v>
      </c>
      <c r="U30" s="149" t="s">
        <v>180</v>
      </c>
      <c r="V30" s="149" t="s">
        <v>180</v>
      </c>
      <c r="W30" s="159" t="s">
        <v>180</v>
      </c>
      <c r="X30" s="159" t="s">
        <v>180</v>
      </c>
      <c r="Y30" s="160" t="s">
        <v>180</v>
      </c>
    </row>
    <row r="31" spans="1:25" s="8" customFormat="1" ht="15.75" customHeight="1">
      <c r="A31" s="9">
        <v>1</v>
      </c>
      <c r="B31" s="152" t="s">
        <v>178</v>
      </c>
      <c r="C31" s="153" t="s">
        <v>83</v>
      </c>
      <c r="D31" s="153" t="s">
        <v>157</v>
      </c>
      <c r="E31" s="153" t="s">
        <v>99</v>
      </c>
      <c r="F31" s="153" t="s">
        <v>94</v>
      </c>
      <c r="G31" s="153" t="s">
        <v>114</v>
      </c>
      <c r="H31" s="153" t="s">
        <v>136</v>
      </c>
      <c r="I31" s="153" t="s">
        <v>119</v>
      </c>
      <c r="J31" s="153" t="s">
        <v>180</v>
      </c>
      <c r="K31" s="153" t="s">
        <v>180</v>
      </c>
      <c r="L31" s="153" t="s">
        <v>180</v>
      </c>
      <c r="M31" s="153" t="s">
        <v>180</v>
      </c>
      <c r="N31" s="153" t="s">
        <v>180</v>
      </c>
      <c r="O31" s="161" t="s">
        <v>180</v>
      </c>
      <c r="P31" s="161" t="s">
        <v>180</v>
      </c>
      <c r="Q31" s="161" t="s">
        <v>180</v>
      </c>
      <c r="R31" s="161" t="s">
        <v>180</v>
      </c>
      <c r="S31" s="154" t="s">
        <v>103</v>
      </c>
      <c r="T31" s="154" t="s">
        <v>158</v>
      </c>
      <c r="U31" s="154" t="s">
        <v>93</v>
      </c>
      <c r="V31" s="153" t="s">
        <v>82</v>
      </c>
      <c r="W31" s="144" t="s">
        <v>98</v>
      </c>
      <c r="X31" s="144" t="s">
        <v>132</v>
      </c>
      <c r="Y31" s="147" t="s">
        <v>89</v>
      </c>
    </row>
    <row r="32" spans="1:25" s="15" customFormat="1" ht="16.5" customHeight="1">
      <c r="A32" s="14">
        <v>2</v>
      </c>
      <c r="B32" s="142" t="s">
        <v>81</v>
      </c>
      <c r="C32" s="143" t="s">
        <v>132</v>
      </c>
      <c r="D32" s="143" t="s">
        <v>178</v>
      </c>
      <c r="E32" s="143" t="s">
        <v>155</v>
      </c>
      <c r="F32" s="153" t="s">
        <v>93</v>
      </c>
      <c r="G32" s="143" t="s">
        <v>114</v>
      </c>
      <c r="H32" s="143" t="s">
        <v>118</v>
      </c>
      <c r="I32" s="157" t="s">
        <v>119</v>
      </c>
      <c r="J32" s="157" t="s">
        <v>180</v>
      </c>
      <c r="K32" s="157" t="s">
        <v>180</v>
      </c>
      <c r="L32" s="153" t="s">
        <v>180</v>
      </c>
      <c r="M32" s="157" t="s">
        <v>180</v>
      </c>
      <c r="N32" s="157" t="s">
        <v>180</v>
      </c>
      <c r="O32" s="167" t="s">
        <v>180</v>
      </c>
      <c r="P32" s="167" t="s">
        <v>180</v>
      </c>
      <c r="Q32" s="167" t="s">
        <v>180</v>
      </c>
      <c r="R32" s="167" t="s">
        <v>180</v>
      </c>
      <c r="S32" s="143" t="s">
        <v>156</v>
      </c>
      <c r="T32" s="143" t="s">
        <v>158</v>
      </c>
      <c r="U32" s="143" t="s">
        <v>94</v>
      </c>
      <c r="V32" s="153" t="s">
        <v>82</v>
      </c>
      <c r="W32" s="144" t="s">
        <v>83</v>
      </c>
      <c r="X32" s="144" t="s">
        <v>98</v>
      </c>
      <c r="Y32" s="147" t="s">
        <v>125</v>
      </c>
    </row>
    <row r="33" spans="1:25" s="8" customFormat="1" ht="12" customHeight="1">
      <c r="A33" s="181" t="s">
        <v>148</v>
      </c>
      <c r="B33" s="155" t="s">
        <v>83</v>
      </c>
      <c r="C33" s="157" t="s">
        <v>116</v>
      </c>
      <c r="D33" s="153" t="s">
        <v>119</v>
      </c>
      <c r="E33" s="157" t="s">
        <v>114</v>
      </c>
      <c r="F33" s="143" t="s">
        <v>139</v>
      </c>
      <c r="G33" s="157" t="s">
        <v>93</v>
      </c>
      <c r="H33" s="143" t="s">
        <v>121</v>
      </c>
      <c r="I33" s="157" t="s">
        <v>132</v>
      </c>
      <c r="J33" s="157" t="s">
        <v>180</v>
      </c>
      <c r="K33" s="157" t="s">
        <v>180</v>
      </c>
      <c r="L33" s="153" t="s">
        <v>180</v>
      </c>
      <c r="M33" s="157" t="s">
        <v>180</v>
      </c>
      <c r="N33" s="175" t="s">
        <v>180</v>
      </c>
      <c r="O33" s="143" t="s">
        <v>180</v>
      </c>
      <c r="P33" s="143" t="s">
        <v>180</v>
      </c>
      <c r="Q33" s="143" t="s">
        <v>180</v>
      </c>
      <c r="R33" s="143" t="s">
        <v>180</v>
      </c>
      <c r="S33" s="143" t="s">
        <v>156</v>
      </c>
      <c r="T33" s="143" t="s">
        <v>105</v>
      </c>
      <c r="U33" s="143" t="s">
        <v>128</v>
      </c>
      <c r="V33" s="143" t="s">
        <v>136</v>
      </c>
      <c r="W33" s="146" t="s">
        <v>94</v>
      </c>
      <c r="X33" s="146" t="s">
        <v>82</v>
      </c>
      <c r="Y33" s="147" t="s">
        <v>125</v>
      </c>
    </row>
    <row r="34" spans="1:25" s="15" customFormat="1" ht="16.5" customHeight="1">
      <c r="A34" s="14">
        <v>4</v>
      </c>
      <c r="B34" s="142" t="s">
        <v>116</v>
      </c>
      <c r="C34" s="143" t="s">
        <v>81</v>
      </c>
      <c r="D34" s="143" t="s">
        <v>119</v>
      </c>
      <c r="E34" s="143" t="s">
        <v>114</v>
      </c>
      <c r="F34" s="153" t="s">
        <v>178</v>
      </c>
      <c r="G34" s="143" t="s">
        <v>153</v>
      </c>
      <c r="H34" s="143" t="s">
        <v>99</v>
      </c>
      <c r="I34" s="157" t="s">
        <v>155</v>
      </c>
      <c r="J34" s="157" t="s">
        <v>180</v>
      </c>
      <c r="K34" s="157" t="s">
        <v>180</v>
      </c>
      <c r="L34" s="153" t="s">
        <v>180</v>
      </c>
      <c r="M34" s="157" t="s">
        <v>180</v>
      </c>
      <c r="N34" s="157" t="s">
        <v>180</v>
      </c>
      <c r="O34" s="167" t="s">
        <v>180</v>
      </c>
      <c r="P34" s="167" t="s">
        <v>180</v>
      </c>
      <c r="Q34" s="167" t="s">
        <v>180</v>
      </c>
      <c r="R34" s="167" t="s">
        <v>180</v>
      </c>
      <c r="S34" s="143" t="s">
        <v>85</v>
      </c>
      <c r="T34" s="143" t="s">
        <v>94</v>
      </c>
      <c r="U34" s="143" t="s">
        <v>179</v>
      </c>
      <c r="V34" s="153" t="s">
        <v>128</v>
      </c>
      <c r="W34" s="144" t="s">
        <v>132</v>
      </c>
      <c r="X34" s="144" t="s">
        <v>125</v>
      </c>
      <c r="Y34" s="147" t="s">
        <v>136</v>
      </c>
    </row>
    <row r="35" spans="1:25" s="15" customFormat="1" ht="12.6" customHeight="1" thickBot="1">
      <c r="A35" s="16">
        <v>5</v>
      </c>
      <c r="B35" s="207" t="s">
        <v>167</v>
      </c>
      <c r="C35" s="208" t="s">
        <v>168</v>
      </c>
      <c r="D35" s="169" t="s">
        <v>94</v>
      </c>
      <c r="E35" s="208" t="s">
        <v>169</v>
      </c>
      <c r="F35" s="208" t="s">
        <v>121</v>
      </c>
      <c r="G35" s="208" t="s">
        <v>170</v>
      </c>
      <c r="H35" s="208" t="s">
        <v>115</v>
      </c>
      <c r="I35" s="208" t="s">
        <v>127</v>
      </c>
      <c r="J35" s="210" t="s">
        <v>180</v>
      </c>
      <c r="K35" s="210" t="s">
        <v>180</v>
      </c>
      <c r="L35" s="210" t="s">
        <v>180</v>
      </c>
      <c r="M35" s="210" t="s">
        <v>180</v>
      </c>
      <c r="N35" s="169" t="s">
        <v>180</v>
      </c>
      <c r="O35" s="210" t="s">
        <v>180</v>
      </c>
      <c r="P35" s="210" t="s">
        <v>180</v>
      </c>
      <c r="Q35" s="210" t="s">
        <v>180</v>
      </c>
      <c r="R35" s="210" t="s">
        <v>180</v>
      </c>
      <c r="S35" s="208" t="s">
        <v>141</v>
      </c>
      <c r="T35" s="208" t="s">
        <v>142</v>
      </c>
      <c r="U35" s="208" t="s">
        <v>143</v>
      </c>
      <c r="V35" s="208" t="s">
        <v>144</v>
      </c>
      <c r="W35" s="212" t="s">
        <v>173</v>
      </c>
      <c r="X35" s="212" t="s">
        <v>145</v>
      </c>
      <c r="Y35" s="209" t="s">
        <v>174</v>
      </c>
    </row>
    <row r="36" spans="1:25" s="8" customFormat="1" ht="16.8" customHeight="1">
      <c r="A36" s="17"/>
      <c r="B36" s="126" t="s">
        <v>25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</row>
    <row r="37" spans="1:25" ht="18" customHeight="1">
      <c r="V37" s="15"/>
      <c r="W37" s="15"/>
      <c r="X37" s="15"/>
      <c r="Y37" s="15"/>
    </row>
    <row r="38" spans="1:25" ht="18" customHeight="1"/>
    <row r="39" spans="1:25" ht="18" customHeight="1"/>
    <row r="40" spans="1:25" ht="18" customHeight="1"/>
    <row r="41" spans="1:25" ht="18" customHeight="1"/>
    <row r="42" spans="1:25" ht="18" customHeight="1"/>
    <row r="43" spans="1:25" ht="18" customHeight="1"/>
    <row r="44" spans="1:25" ht="18" customHeight="1"/>
    <row r="45" spans="1:25" ht="18" customHeight="1"/>
    <row r="46" spans="1:25" ht="18" customHeight="1"/>
    <row r="47" spans="1:25" ht="18" customHeight="1"/>
    <row r="48" spans="1:25" ht="18" customHeight="1"/>
    <row r="49" ht="18" customHeight="1"/>
    <row r="50" ht="18" customHeight="1"/>
    <row r="51" ht="18" customHeight="1"/>
    <row r="52" ht="18" customHeight="1"/>
    <row r="53" ht="18.600000000000001" customHeight="1"/>
    <row r="54" ht="18.600000000000001" customHeight="1"/>
    <row r="55" ht="18.600000000000001" customHeight="1"/>
    <row r="56" ht="18.600000000000001" customHeight="1"/>
    <row r="57" ht="18.600000000000001" customHeight="1"/>
    <row r="58" ht="18.600000000000001" customHeight="1"/>
    <row r="59" ht="18.600000000000001" customHeight="1"/>
    <row r="60" ht="18.600000000000001" customHeight="1"/>
    <row r="61" ht="18.600000000000001" customHeight="1"/>
    <row r="62" ht="18.600000000000001" customHeight="1"/>
    <row r="63" ht="18.600000000000001" customHeight="1"/>
    <row r="64" ht="18.600000000000001" customHeight="1"/>
    <row r="65" ht="18.600000000000001" customHeight="1"/>
    <row r="66" ht="18.600000000000001" customHeight="1"/>
    <row r="67" ht="18.600000000000001" customHeight="1"/>
    <row r="68" ht="18.600000000000001" customHeight="1"/>
    <row r="69" ht="18.600000000000001" customHeight="1"/>
    <row r="70" ht="18.600000000000001" customHeight="1"/>
    <row r="71" ht="18.600000000000001" customHeight="1"/>
    <row r="72" ht="18.600000000000001" customHeight="1"/>
    <row r="73" ht="18.600000000000001" customHeight="1"/>
    <row r="74" ht="18.600000000000001" customHeight="1"/>
    <row r="75" ht="18.600000000000001" customHeight="1"/>
    <row r="76" ht="18.600000000000001" customHeight="1"/>
    <row r="77" ht="18.600000000000001" customHeight="1"/>
    <row r="78" ht="18.600000000000001" customHeight="1"/>
    <row r="79" ht="18.600000000000001" customHeight="1"/>
    <row r="80" ht="18.600000000000001" customHeight="1"/>
    <row r="81" ht="18.600000000000001" customHeight="1"/>
    <row r="82" ht="18.600000000000001" customHeight="1"/>
    <row r="83" ht="18.600000000000001" customHeight="1"/>
    <row r="84" ht="18.600000000000001" customHeight="1"/>
    <row r="85" ht="18.600000000000001" customHeight="1"/>
    <row r="86" ht="18.600000000000001" customHeight="1"/>
    <row r="87" ht="18.600000000000001" customHeight="1"/>
    <row r="88" ht="18.600000000000001" customHeight="1"/>
    <row r="89" ht="18.600000000000001" customHeight="1"/>
    <row r="90" ht="18.600000000000001" customHeight="1"/>
    <row r="91" ht="18.600000000000001" customHeight="1"/>
    <row r="92" ht="18.600000000000001" customHeight="1"/>
  </sheetData>
  <mergeCells count="4">
    <mergeCell ref="A1:Y1"/>
    <mergeCell ref="A2:Y2"/>
    <mergeCell ref="A4:A5"/>
    <mergeCell ref="B4:Y4"/>
  </mergeCells>
  <printOptions horizontalCentered="1"/>
  <pageMargins left="0" right="0" top="0" bottom="0" header="0.196850393700787" footer="0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4A221B-D403-4995-835B-5F4561880732}">
  <dimension ref="A1:Y104"/>
  <sheetViews>
    <sheetView topLeftCell="C1" zoomScale="75" zoomScaleNormal="75" zoomScaleSheetLayoutView="100" workbookViewId="0">
      <selection activeCell="B6" sqref="B6:Y35"/>
    </sheetView>
  </sheetViews>
  <sheetFormatPr defaultColWidth="8.90625" defaultRowHeight="18"/>
  <cols>
    <col min="1" max="1" width="5.90625" style="1" customWidth="1"/>
    <col min="2" max="21" width="9" style="15" customWidth="1"/>
    <col min="22" max="25" width="9" style="1" customWidth="1"/>
    <col min="26" max="16384" width="8.90625" style="1"/>
  </cols>
  <sheetData>
    <row r="1" spans="1:25" ht="21.6" customHeight="1">
      <c r="A1" s="214" t="s">
        <v>183</v>
      </c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14"/>
      <c r="N1" s="214"/>
      <c r="O1" s="214"/>
      <c r="P1" s="214"/>
      <c r="Q1" s="214"/>
      <c r="R1" s="214"/>
      <c r="S1" s="214"/>
      <c r="T1" s="214"/>
      <c r="U1" s="214"/>
      <c r="V1" s="214"/>
      <c r="W1" s="214"/>
      <c r="X1" s="214"/>
      <c r="Y1" s="214"/>
    </row>
    <row r="2" spans="1:25" ht="18.75" customHeight="1">
      <c r="A2" s="215" t="s">
        <v>184</v>
      </c>
      <c r="B2" s="215"/>
      <c r="C2" s="215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  <c r="U2" s="215"/>
      <c r="V2" s="215"/>
      <c r="W2" s="215"/>
      <c r="X2" s="215"/>
      <c r="Y2" s="215"/>
    </row>
    <row r="3" spans="1:25" ht="9.75" customHeight="1" thickBo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</row>
    <row r="4" spans="1:25" s="3" customFormat="1" ht="17.399999999999999" customHeight="1">
      <c r="A4" s="216" t="s">
        <v>63</v>
      </c>
      <c r="B4" s="218" t="s">
        <v>72</v>
      </c>
      <c r="C4" s="219"/>
      <c r="D4" s="219"/>
      <c r="E4" s="219"/>
      <c r="F4" s="219"/>
      <c r="G4" s="219"/>
      <c r="H4" s="219"/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U4" s="219"/>
      <c r="V4" s="219"/>
      <c r="W4" s="219"/>
      <c r="X4" s="219"/>
      <c r="Y4" s="220"/>
    </row>
    <row r="5" spans="1:25" s="3" customFormat="1" ht="15.6" customHeight="1" thickBot="1">
      <c r="A5" s="217"/>
      <c r="B5" s="4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70</v>
      </c>
      <c r="J5" s="5" t="s">
        <v>9</v>
      </c>
      <c r="K5" s="5" t="s">
        <v>10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64</v>
      </c>
      <c r="Q5" s="5" t="s">
        <v>149</v>
      </c>
      <c r="R5" s="5" t="s">
        <v>150</v>
      </c>
      <c r="S5" s="5" t="s">
        <v>15</v>
      </c>
      <c r="T5" s="5" t="s">
        <v>16</v>
      </c>
      <c r="U5" s="5" t="s">
        <v>17</v>
      </c>
      <c r="V5" s="5" t="s">
        <v>18</v>
      </c>
      <c r="W5" s="85" t="s">
        <v>43</v>
      </c>
      <c r="X5" s="85" t="s">
        <v>61</v>
      </c>
      <c r="Y5" s="6" t="s">
        <v>71</v>
      </c>
    </row>
    <row r="6" spans="1:25" s="8" customFormat="1" ht="16.5" customHeight="1">
      <c r="A6" s="7">
        <v>1</v>
      </c>
      <c r="B6" s="186" t="s">
        <v>187</v>
      </c>
      <c r="C6" s="187" t="s">
        <v>187</v>
      </c>
      <c r="D6" s="187" t="s">
        <v>187</v>
      </c>
      <c r="E6" s="187" t="s">
        <v>187</v>
      </c>
      <c r="F6" s="187" t="s">
        <v>187</v>
      </c>
      <c r="G6" s="187" t="s">
        <v>187</v>
      </c>
      <c r="H6" s="187" t="s">
        <v>187</v>
      </c>
      <c r="I6" s="187" t="s">
        <v>187</v>
      </c>
      <c r="J6" s="187"/>
      <c r="K6" s="187" t="s">
        <v>180</v>
      </c>
      <c r="L6" s="187" t="s">
        <v>180</v>
      </c>
      <c r="M6" s="187" t="s">
        <v>111</v>
      </c>
      <c r="N6" s="187" t="s">
        <v>113</v>
      </c>
      <c r="O6" s="187" t="s">
        <v>180</v>
      </c>
      <c r="P6" s="187" t="s">
        <v>180</v>
      </c>
      <c r="Q6" s="187" t="s">
        <v>110</v>
      </c>
      <c r="R6" s="187" t="s">
        <v>180</v>
      </c>
      <c r="S6" s="187" t="s">
        <v>187</v>
      </c>
      <c r="T6" s="187" t="s">
        <v>187</v>
      </c>
      <c r="U6" s="187" t="s">
        <v>187</v>
      </c>
      <c r="V6" s="187" t="s">
        <v>187</v>
      </c>
      <c r="W6" s="188" t="s">
        <v>187</v>
      </c>
      <c r="X6" s="188" t="s">
        <v>187</v>
      </c>
      <c r="Y6" s="189" t="s">
        <v>187</v>
      </c>
    </row>
    <row r="7" spans="1:25" s="8" customFormat="1" ht="16.5" customHeight="1">
      <c r="A7" s="9">
        <v>2</v>
      </c>
      <c r="B7" s="190" t="s">
        <v>187</v>
      </c>
      <c r="C7" s="191" t="s">
        <v>187</v>
      </c>
      <c r="D7" s="191" t="s">
        <v>187</v>
      </c>
      <c r="E7" s="191" t="s">
        <v>187</v>
      </c>
      <c r="F7" s="191" t="s">
        <v>187</v>
      </c>
      <c r="G7" s="191" t="s">
        <v>187</v>
      </c>
      <c r="H7" s="191" t="s">
        <v>187</v>
      </c>
      <c r="I7" s="191" t="s">
        <v>187</v>
      </c>
      <c r="J7" s="191"/>
      <c r="K7" s="191" t="s">
        <v>180</v>
      </c>
      <c r="L7" s="191" t="s">
        <v>180</v>
      </c>
      <c r="M7" s="191" t="s">
        <v>111</v>
      </c>
      <c r="N7" s="191" t="s">
        <v>113</v>
      </c>
      <c r="O7" s="191" t="s">
        <v>180</v>
      </c>
      <c r="P7" s="191" t="s">
        <v>180</v>
      </c>
      <c r="Q7" s="191" t="s">
        <v>110</v>
      </c>
      <c r="R7" s="191" t="s">
        <v>180</v>
      </c>
      <c r="S7" s="191" t="s">
        <v>187</v>
      </c>
      <c r="T7" s="191" t="s">
        <v>187</v>
      </c>
      <c r="U7" s="191" t="s">
        <v>187</v>
      </c>
      <c r="V7" s="191" t="s">
        <v>187</v>
      </c>
      <c r="W7" s="192" t="s">
        <v>187</v>
      </c>
      <c r="X7" s="192" t="s">
        <v>187</v>
      </c>
      <c r="Y7" s="193" t="s">
        <v>187</v>
      </c>
    </row>
    <row r="8" spans="1:25" s="8" customFormat="1" ht="16.5" customHeight="1">
      <c r="A8" s="10" t="s">
        <v>66</v>
      </c>
      <c r="B8" s="190" t="s">
        <v>187</v>
      </c>
      <c r="C8" s="191" t="s">
        <v>187</v>
      </c>
      <c r="D8" s="191" t="s">
        <v>187</v>
      </c>
      <c r="E8" s="191" t="s">
        <v>187</v>
      </c>
      <c r="F8" s="191" t="s">
        <v>187</v>
      </c>
      <c r="G8" s="191" t="s">
        <v>187</v>
      </c>
      <c r="H8" s="191" t="s">
        <v>187</v>
      </c>
      <c r="I8" s="191" t="s">
        <v>187</v>
      </c>
      <c r="J8" s="191"/>
      <c r="K8" s="191" t="s">
        <v>111</v>
      </c>
      <c r="L8" s="191" t="s">
        <v>110</v>
      </c>
      <c r="M8" s="191" t="s">
        <v>180</v>
      </c>
      <c r="N8" s="191" t="s">
        <v>180</v>
      </c>
      <c r="O8" s="191" t="s">
        <v>113</v>
      </c>
      <c r="P8" s="191" t="s">
        <v>180</v>
      </c>
      <c r="Q8" s="191" t="s">
        <v>180</v>
      </c>
      <c r="R8" s="191" t="s">
        <v>180</v>
      </c>
      <c r="S8" s="191" t="s">
        <v>187</v>
      </c>
      <c r="T8" s="191" t="s">
        <v>187</v>
      </c>
      <c r="U8" s="191" t="s">
        <v>187</v>
      </c>
      <c r="V8" s="191" t="s">
        <v>187</v>
      </c>
      <c r="W8" s="194" t="s">
        <v>187</v>
      </c>
      <c r="X8" s="194" t="s">
        <v>187</v>
      </c>
      <c r="Y8" s="195" t="s">
        <v>187</v>
      </c>
    </row>
    <row r="9" spans="1:25" s="8" customFormat="1" ht="16.5" customHeight="1">
      <c r="A9" s="9">
        <v>4</v>
      </c>
      <c r="B9" s="190" t="s">
        <v>187</v>
      </c>
      <c r="C9" s="191" t="s">
        <v>187</v>
      </c>
      <c r="D9" s="191" t="s">
        <v>187</v>
      </c>
      <c r="E9" s="191" t="s">
        <v>187</v>
      </c>
      <c r="F9" s="191" t="s">
        <v>187</v>
      </c>
      <c r="G9" s="191" t="s">
        <v>187</v>
      </c>
      <c r="H9" s="191" t="s">
        <v>187</v>
      </c>
      <c r="I9" s="191" t="s">
        <v>187</v>
      </c>
      <c r="J9" s="191"/>
      <c r="K9" s="191" t="s">
        <v>111</v>
      </c>
      <c r="L9" s="191" t="s">
        <v>110</v>
      </c>
      <c r="M9" s="191" t="s">
        <v>180</v>
      </c>
      <c r="N9" s="191" t="s">
        <v>180</v>
      </c>
      <c r="O9" s="191" t="s">
        <v>113</v>
      </c>
      <c r="P9" s="191" t="s">
        <v>180</v>
      </c>
      <c r="Q9" s="191" t="s">
        <v>180</v>
      </c>
      <c r="R9" s="191" t="s">
        <v>180</v>
      </c>
      <c r="S9" s="191" t="s">
        <v>187</v>
      </c>
      <c r="T9" s="191" t="s">
        <v>187</v>
      </c>
      <c r="U9" s="191" t="s">
        <v>187</v>
      </c>
      <c r="V9" s="191" t="s">
        <v>187</v>
      </c>
      <c r="W9" s="194" t="s">
        <v>187</v>
      </c>
      <c r="X9" s="194" t="s">
        <v>187</v>
      </c>
      <c r="Y9" s="195" t="s">
        <v>187</v>
      </c>
    </row>
    <row r="10" spans="1:25" s="8" customFormat="1" ht="16.5" customHeight="1">
      <c r="A10" s="11">
        <v>5</v>
      </c>
      <c r="B10" s="196"/>
      <c r="C10" s="197"/>
      <c r="D10" s="197"/>
      <c r="E10" s="197"/>
      <c r="F10" s="197"/>
      <c r="G10" s="197"/>
      <c r="H10" s="197"/>
      <c r="I10" s="197"/>
      <c r="J10" s="197"/>
      <c r="K10" s="197"/>
      <c r="L10" s="197"/>
      <c r="M10" s="197"/>
      <c r="N10" s="197"/>
      <c r="O10" s="197"/>
      <c r="P10" s="197" t="s">
        <v>180</v>
      </c>
      <c r="Q10" s="197" t="s">
        <v>180</v>
      </c>
      <c r="R10" s="197" t="s">
        <v>180</v>
      </c>
      <c r="S10" s="197"/>
      <c r="T10" s="197"/>
      <c r="U10" s="197"/>
      <c r="V10" s="197"/>
      <c r="W10" s="198"/>
      <c r="X10" s="198"/>
      <c r="Y10" s="199"/>
    </row>
    <row r="11" spans="1:25" s="8" customFormat="1" ht="16.5" customHeight="1">
      <c r="A11" s="12">
        <v>1</v>
      </c>
      <c r="B11" s="152" t="s">
        <v>180</v>
      </c>
      <c r="C11" s="153" t="s">
        <v>180</v>
      </c>
      <c r="D11" s="154" t="s">
        <v>111</v>
      </c>
      <c r="E11" s="143" t="s">
        <v>180</v>
      </c>
      <c r="F11" s="153" t="s">
        <v>180</v>
      </c>
      <c r="G11" s="153" t="s">
        <v>180</v>
      </c>
      <c r="H11" s="153" t="s">
        <v>110</v>
      </c>
      <c r="I11" s="153" t="s">
        <v>180</v>
      </c>
      <c r="J11" s="191" t="s">
        <v>187</v>
      </c>
      <c r="K11" s="202" t="s">
        <v>187</v>
      </c>
      <c r="L11" s="191" t="s">
        <v>187</v>
      </c>
      <c r="M11" s="202" t="s">
        <v>187</v>
      </c>
      <c r="N11" s="202" t="s">
        <v>187</v>
      </c>
      <c r="O11" s="202" t="s">
        <v>187</v>
      </c>
      <c r="P11" s="202" t="s">
        <v>187</v>
      </c>
      <c r="Q11" s="202" t="s">
        <v>187</v>
      </c>
      <c r="R11" s="202" t="s">
        <v>187</v>
      </c>
      <c r="S11" s="153" t="s">
        <v>113</v>
      </c>
      <c r="T11" s="153" t="s">
        <v>180</v>
      </c>
      <c r="U11" s="153" t="s">
        <v>180</v>
      </c>
      <c r="V11" s="153" t="s">
        <v>180</v>
      </c>
      <c r="W11" s="144" t="s">
        <v>180</v>
      </c>
      <c r="X11" s="144" t="s">
        <v>180</v>
      </c>
      <c r="Y11" s="147" t="s">
        <v>180</v>
      </c>
    </row>
    <row r="12" spans="1:25" s="8" customFormat="1" ht="16.5" customHeight="1">
      <c r="A12" s="9">
        <v>2</v>
      </c>
      <c r="B12" s="142" t="s">
        <v>180</v>
      </c>
      <c r="C12" s="143" t="s">
        <v>180</v>
      </c>
      <c r="D12" s="143" t="s">
        <v>111</v>
      </c>
      <c r="E12" s="143" t="s">
        <v>180</v>
      </c>
      <c r="F12" s="143" t="s">
        <v>180</v>
      </c>
      <c r="G12" s="143" t="s">
        <v>180</v>
      </c>
      <c r="H12" s="143" t="s">
        <v>110</v>
      </c>
      <c r="I12" s="143" t="s">
        <v>180</v>
      </c>
      <c r="J12" s="191" t="s">
        <v>187</v>
      </c>
      <c r="K12" s="191" t="s">
        <v>187</v>
      </c>
      <c r="L12" s="191" t="s">
        <v>187</v>
      </c>
      <c r="M12" s="191" t="s">
        <v>187</v>
      </c>
      <c r="N12" s="191" t="s">
        <v>187</v>
      </c>
      <c r="O12" s="191" t="s">
        <v>187</v>
      </c>
      <c r="P12" s="191" t="s">
        <v>187</v>
      </c>
      <c r="Q12" s="191" t="s">
        <v>187</v>
      </c>
      <c r="R12" s="191" t="s">
        <v>187</v>
      </c>
      <c r="S12" s="143" t="s">
        <v>113</v>
      </c>
      <c r="T12" s="143" t="s">
        <v>180</v>
      </c>
      <c r="U12" s="143" t="s">
        <v>180</v>
      </c>
      <c r="V12" s="143" t="s">
        <v>180</v>
      </c>
      <c r="W12" s="146" t="s">
        <v>180</v>
      </c>
      <c r="X12" s="146" t="s">
        <v>180</v>
      </c>
      <c r="Y12" s="147" t="s">
        <v>180</v>
      </c>
    </row>
    <row r="13" spans="1:25" s="8" customFormat="1" ht="16.5" customHeight="1">
      <c r="A13" s="10" t="s">
        <v>67</v>
      </c>
      <c r="B13" s="142" t="s">
        <v>180</v>
      </c>
      <c r="C13" s="143" t="s">
        <v>180</v>
      </c>
      <c r="D13" s="143" t="s">
        <v>180</v>
      </c>
      <c r="E13" s="143" t="s">
        <v>180</v>
      </c>
      <c r="F13" s="143" t="s">
        <v>180</v>
      </c>
      <c r="G13" s="143" t="s">
        <v>111</v>
      </c>
      <c r="H13" s="143" t="s">
        <v>180</v>
      </c>
      <c r="I13" s="143" t="s">
        <v>180</v>
      </c>
      <c r="J13" s="191" t="s">
        <v>187</v>
      </c>
      <c r="K13" s="191" t="s">
        <v>187</v>
      </c>
      <c r="L13" s="191" t="s">
        <v>187</v>
      </c>
      <c r="M13" s="191" t="s">
        <v>187</v>
      </c>
      <c r="N13" s="191" t="s">
        <v>187</v>
      </c>
      <c r="O13" s="191" t="s">
        <v>187</v>
      </c>
      <c r="P13" s="191" t="s">
        <v>187</v>
      </c>
      <c r="Q13" s="191" t="s">
        <v>187</v>
      </c>
      <c r="R13" s="191" t="s">
        <v>187</v>
      </c>
      <c r="S13" s="143"/>
      <c r="T13" s="143" t="s">
        <v>180</v>
      </c>
      <c r="U13" s="143" t="s">
        <v>180</v>
      </c>
      <c r="V13" s="143" t="s">
        <v>110</v>
      </c>
      <c r="W13" s="146" t="s">
        <v>180</v>
      </c>
      <c r="X13" s="146" t="s">
        <v>180</v>
      </c>
      <c r="Y13" s="147" t="s">
        <v>113</v>
      </c>
    </row>
    <row r="14" spans="1:25" s="8" customFormat="1" ht="16.5" customHeight="1">
      <c r="A14" s="9">
        <v>4</v>
      </c>
      <c r="B14" s="142" t="s">
        <v>180</v>
      </c>
      <c r="C14" s="143" t="s">
        <v>180</v>
      </c>
      <c r="D14" s="143" t="s">
        <v>180</v>
      </c>
      <c r="E14" s="143" t="s">
        <v>180</v>
      </c>
      <c r="F14" s="143" t="s">
        <v>180</v>
      </c>
      <c r="G14" s="143" t="s">
        <v>111</v>
      </c>
      <c r="H14" s="143" t="s">
        <v>180</v>
      </c>
      <c r="I14" s="143" t="s">
        <v>180</v>
      </c>
      <c r="J14" s="191" t="s">
        <v>187</v>
      </c>
      <c r="K14" s="191" t="s">
        <v>187</v>
      </c>
      <c r="L14" s="191" t="s">
        <v>187</v>
      </c>
      <c r="M14" s="191" t="s">
        <v>187</v>
      </c>
      <c r="N14" s="191" t="s">
        <v>187</v>
      </c>
      <c r="O14" s="191" t="s">
        <v>187</v>
      </c>
      <c r="P14" s="191" t="s">
        <v>187</v>
      </c>
      <c r="Q14" s="191" t="s">
        <v>187</v>
      </c>
      <c r="R14" s="191" t="s">
        <v>187</v>
      </c>
      <c r="S14" s="143"/>
      <c r="T14" s="143" t="s">
        <v>180</v>
      </c>
      <c r="U14" s="143" t="s">
        <v>180</v>
      </c>
      <c r="V14" s="143" t="s">
        <v>110</v>
      </c>
      <c r="W14" s="146" t="s">
        <v>180</v>
      </c>
      <c r="X14" s="146" t="s">
        <v>180</v>
      </c>
      <c r="Y14" s="147" t="s">
        <v>113</v>
      </c>
    </row>
    <row r="15" spans="1:25" s="8" customFormat="1" ht="16.5" customHeight="1">
      <c r="A15" s="11">
        <v>5</v>
      </c>
      <c r="B15" s="155" t="s">
        <v>180</v>
      </c>
      <c r="C15" s="143" t="s">
        <v>180</v>
      </c>
      <c r="D15" s="149" t="s">
        <v>180</v>
      </c>
      <c r="E15" s="149" t="s">
        <v>180</v>
      </c>
      <c r="F15" s="149" t="s">
        <v>180</v>
      </c>
      <c r="G15" s="149"/>
      <c r="H15" s="149"/>
      <c r="I15" s="149"/>
      <c r="J15" s="197"/>
      <c r="K15" s="197"/>
      <c r="L15" s="197"/>
      <c r="M15" s="197"/>
      <c r="N15" s="197"/>
      <c r="O15" s="197"/>
      <c r="P15" s="197"/>
      <c r="Q15" s="197"/>
      <c r="R15" s="197"/>
      <c r="S15" s="149"/>
      <c r="T15" s="149"/>
      <c r="U15" s="149"/>
      <c r="V15" s="149"/>
      <c r="W15" s="150"/>
      <c r="X15" s="150"/>
      <c r="Y15" s="151"/>
    </row>
    <row r="16" spans="1:25" s="8" customFormat="1" ht="16.5" customHeight="1">
      <c r="A16" s="12">
        <v>1</v>
      </c>
      <c r="B16" s="200" t="s">
        <v>187</v>
      </c>
      <c r="C16" s="201" t="s">
        <v>187</v>
      </c>
      <c r="D16" s="191" t="s">
        <v>187</v>
      </c>
      <c r="E16" s="201" t="s">
        <v>187</v>
      </c>
      <c r="F16" s="201" t="s">
        <v>187</v>
      </c>
      <c r="G16" s="201" t="s">
        <v>187</v>
      </c>
      <c r="H16" s="201" t="s">
        <v>187</v>
      </c>
      <c r="I16" s="201" t="s">
        <v>187</v>
      </c>
      <c r="J16" s="201"/>
      <c r="K16" s="201" t="s">
        <v>180</v>
      </c>
      <c r="L16" s="201" t="s">
        <v>180</v>
      </c>
      <c r="M16" s="201" t="s">
        <v>180</v>
      </c>
      <c r="N16" s="201" t="s">
        <v>180</v>
      </c>
      <c r="O16" s="201" t="s">
        <v>180</v>
      </c>
      <c r="P16" s="201" t="s">
        <v>180</v>
      </c>
      <c r="Q16" s="201" t="s">
        <v>180</v>
      </c>
      <c r="R16" s="201" t="s">
        <v>180</v>
      </c>
      <c r="S16" s="201" t="s">
        <v>187</v>
      </c>
      <c r="T16" s="201" t="s">
        <v>187</v>
      </c>
      <c r="U16" s="201" t="s">
        <v>187</v>
      </c>
      <c r="V16" s="201" t="s">
        <v>187</v>
      </c>
      <c r="W16" s="192" t="s">
        <v>187</v>
      </c>
      <c r="X16" s="192" t="s">
        <v>187</v>
      </c>
      <c r="Y16" s="195" t="s">
        <v>187</v>
      </c>
    </row>
    <row r="17" spans="1:25" s="8" customFormat="1" ht="16.5" customHeight="1">
      <c r="A17" s="9">
        <v>2</v>
      </c>
      <c r="B17" s="190" t="s">
        <v>187</v>
      </c>
      <c r="C17" s="191" t="s">
        <v>187</v>
      </c>
      <c r="D17" s="191" t="s">
        <v>187</v>
      </c>
      <c r="E17" s="191" t="s">
        <v>187</v>
      </c>
      <c r="F17" s="191" t="s">
        <v>187</v>
      </c>
      <c r="G17" s="191" t="s">
        <v>187</v>
      </c>
      <c r="H17" s="191" t="s">
        <v>187</v>
      </c>
      <c r="I17" s="191" t="s">
        <v>187</v>
      </c>
      <c r="J17" s="191"/>
      <c r="K17" s="191" t="s">
        <v>180</v>
      </c>
      <c r="L17" s="191" t="s">
        <v>180</v>
      </c>
      <c r="M17" s="191" t="s">
        <v>180</v>
      </c>
      <c r="N17" s="191" t="s">
        <v>180</v>
      </c>
      <c r="O17" s="191" t="s">
        <v>180</v>
      </c>
      <c r="P17" s="191" t="s">
        <v>180</v>
      </c>
      <c r="Q17" s="191" t="s">
        <v>180</v>
      </c>
      <c r="R17" s="191" t="s">
        <v>180</v>
      </c>
      <c r="S17" s="191" t="s">
        <v>187</v>
      </c>
      <c r="T17" s="191" t="s">
        <v>187</v>
      </c>
      <c r="U17" s="191" t="s">
        <v>187</v>
      </c>
      <c r="V17" s="191" t="s">
        <v>187</v>
      </c>
      <c r="W17" s="194" t="s">
        <v>187</v>
      </c>
      <c r="X17" s="194" t="s">
        <v>187</v>
      </c>
      <c r="Y17" s="195" t="s">
        <v>187</v>
      </c>
    </row>
    <row r="18" spans="1:25" s="8" customFormat="1" ht="16.5" customHeight="1">
      <c r="A18" s="10" t="s">
        <v>68</v>
      </c>
      <c r="B18" s="190" t="s">
        <v>187</v>
      </c>
      <c r="C18" s="191" t="s">
        <v>187</v>
      </c>
      <c r="D18" s="191" t="s">
        <v>187</v>
      </c>
      <c r="E18" s="191" t="s">
        <v>187</v>
      </c>
      <c r="F18" s="191" t="s">
        <v>187</v>
      </c>
      <c r="G18" s="191" t="s">
        <v>187</v>
      </c>
      <c r="H18" s="191" t="s">
        <v>187</v>
      </c>
      <c r="I18" s="191" t="s">
        <v>187</v>
      </c>
      <c r="J18" s="191"/>
      <c r="K18" s="191" t="s">
        <v>180</v>
      </c>
      <c r="L18" s="191" t="s">
        <v>180</v>
      </c>
      <c r="M18" s="191" t="s">
        <v>180</v>
      </c>
      <c r="N18" s="191" t="s">
        <v>180</v>
      </c>
      <c r="O18" s="191" t="s">
        <v>180</v>
      </c>
      <c r="P18" s="191" t="s">
        <v>180</v>
      </c>
      <c r="Q18" s="191" t="s">
        <v>180</v>
      </c>
      <c r="R18" s="191" t="s">
        <v>180</v>
      </c>
      <c r="S18" s="191" t="s">
        <v>187</v>
      </c>
      <c r="T18" s="191" t="s">
        <v>187</v>
      </c>
      <c r="U18" s="191" t="s">
        <v>187</v>
      </c>
      <c r="V18" s="191" t="s">
        <v>187</v>
      </c>
      <c r="W18" s="194" t="s">
        <v>187</v>
      </c>
      <c r="X18" s="194" t="s">
        <v>187</v>
      </c>
      <c r="Y18" s="195" t="s">
        <v>187</v>
      </c>
    </row>
    <row r="19" spans="1:25" s="8" customFormat="1" ht="16.5" customHeight="1">
      <c r="A19" s="9">
        <v>4</v>
      </c>
      <c r="B19" s="190" t="s">
        <v>187</v>
      </c>
      <c r="C19" s="191" t="s">
        <v>187</v>
      </c>
      <c r="D19" s="191" t="s">
        <v>187</v>
      </c>
      <c r="E19" s="191" t="s">
        <v>187</v>
      </c>
      <c r="F19" s="191" t="s">
        <v>187</v>
      </c>
      <c r="G19" s="191" t="s">
        <v>187</v>
      </c>
      <c r="H19" s="191" t="s">
        <v>187</v>
      </c>
      <c r="I19" s="191" t="s">
        <v>187</v>
      </c>
      <c r="J19" s="191"/>
      <c r="K19" s="191" t="s">
        <v>180</v>
      </c>
      <c r="L19" s="191" t="s">
        <v>180</v>
      </c>
      <c r="M19" s="191" t="s">
        <v>180</v>
      </c>
      <c r="N19" s="191" t="s">
        <v>180</v>
      </c>
      <c r="O19" s="191" t="s">
        <v>180</v>
      </c>
      <c r="P19" s="191" t="s">
        <v>180</v>
      </c>
      <c r="Q19" s="191" t="s">
        <v>180</v>
      </c>
      <c r="R19" s="191" t="s">
        <v>180</v>
      </c>
      <c r="S19" s="191" t="s">
        <v>187</v>
      </c>
      <c r="T19" s="191" t="s">
        <v>187</v>
      </c>
      <c r="U19" s="191" t="s">
        <v>187</v>
      </c>
      <c r="V19" s="191" t="s">
        <v>187</v>
      </c>
      <c r="W19" s="194" t="s">
        <v>187</v>
      </c>
      <c r="X19" s="194" t="s">
        <v>187</v>
      </c>
      <c r="Y19" s="195" t="s">
        <v>187</v>
      </c>
    </row>
    <row r="20" spans="1:25" s="8" customFormat="1" ht="16.5" customHeight="1">
      <c r="A20" s="11">
        <v>5</v>
      </c>
      <c r="B20" s="196"/>
      <c r="C20" s="197"/>
      <c r="D20" s="197"/>
      <c r="E20" s="197"/>
      <c r="F20" s="197"/>
      <c r="G20" s="197"/>
      <c r="H20" s="197"/>
      <c r="I20" s="197"/>
      <c r="J20" s="197"/>
      <c r="K20" s="197" t="s">
        <v>180</v>
      </c>
      <c r="L20" s="197" t="s">
        <v>180</v>
      </c>
      <c r="M20" s="197" t="s">
        <v>180</v>
      </c>
      <c r="N20" s="197" t="s">
        <v>180</v>
      </c>
      <c r="O20" s="197" t="s">
        <v>180</v>
      </c>
      <c r="P20" s="197" t="s">
        <v>180</v>
      </c>
      <c r="Q20" s="197" t="s">
        <v>180</v>
      </c>
      <c r="R20" s="197" t="s">
        <v>180</v>
      </c>
      <c r="S20" s="197"/>
      <c r="T20" s="197"/>
      <c r="U20" s="197"/>
      <c r="V20" s="197"/>
      <c r="W20" s="198"/>
      <c r="X20" s="198"/>
      <c r="Y20" s="199"/>
    </row>
    <row r="21" spans="1:25" s="8" customFormat="1" ht="16.5" customHeight="1">
      <c r="A21" s="12">
        <v>1</v>
      </c>
      <c r="B21" s="152" t="s">
        <v>180</v>
      </c>
      <c r="C21" s="153" t="s">
        <v>113</v>
      </c>
      <c r="D21" s="153" t="s">
        <v>180</v>
      </c>
      <c r="E21" s="153" t="s">
        <v>111</v>
      </c>
      <c r="F21" s="153" t="s">
        <v>180</v>
      </c>
      <c r="G21" s="153" t="s">
        <v>180</v>
      </c>
      <c r="H21" s="153" t="s">
        <v>180</v>
      </c>
      <c r="I21" s="153" t="s">
        <v>180</v>
      </c>
      <c r="J21" s="202" t="s">
        <v>187</v>
      </c>
      <c r="K21" s="202" t="s">
        <v>187</v>
      </c>
      <c r="L21" s="202" t="s">
        <v>187</v>
      </c>
      <c r="M21" s="202" t="s">
        <v>187</v>
      </c>
      <c r="N21" s="202" t="s">
        <v>187</v>
      </c>
      <c r="O21" s="202" t="s">
        <v>187</v>
      </c>
      <c r="P21" s="202" t="s">
        <v>187</v>
      </c>
      <c r="Q21" s="202" t="s">
        <v>187</v>
      </c>
      <c r="R21" s="202" t="s">
        <v>187</v>
      </c>
      <c r="S21" s="154"/>
      <c r="T21" s="143" t="s">
        <v>180</v>
      </c>
      <c r="U21" s="153" t="s">
        <v>110</v>
      </c>
      <c r="V21" s="153" t="s">
        <v>180</v>
      </c>
      <c r="W21" s="144" t="s">
        <v>180</v>
      </c>
      <c r="X21" s="144" t="s">
        <v>180</v>
      </c>
      <c r="Y21" s="147" t="s">
        <v>180</v>
      </c>
    </row>
    <row r="22" spans="1:25" s="8" customFormat="1" ht="16.5" customHeight="1">
      <c r="A22" s="9">
        <v>2</v>
      </c>
      <c r="B22" s="142" t="s">
        <v>180</v>
      </c>
      <c r="C22" s="143" t="s">
        <v>113</v>
      </c>
      <c r="D22" s="143" t="s">
        <v>180</v>
      </c>
      <c r="E22" s="143" t="s">
        <v>111</v>
      </c>
      <c r="F22" s="143" t="s">
        <v>180</v>
      </c>
      <c r="G22" s="143" t="s">
        <v>180</v>
      </c>
      <c r="H22" s="143" t="s">
        <v>180</v>
      </c>
      <c r="I22" s="143" t="s">
        <v>180</v>
      </c>
      <c r="J22" s="191" t="s">
        <v>187</v>
      </c>
      <c r="K22" s="191" t="s">
        <v>187</v>
      </c>
      <c r="L22" s="191" t="s">
        <v>187</v>
      </c>
      <c r="M22" s="191" t="s">
        <v>187</v>
      </c>
      <c r="N22" s="191" t="s">
        <v>187</v>
      </c>
      <c r="O22" s="191" t="s">
        <v>187</v>
      </c>
      <c r="P22" s="191" t="s">
        <v>187</v>
      </c>
      <c r="Q22" s="191" t="s">
        <v>187</v>
      </c>
      <c r="R22" s="191" t="s">
        <v>187</v>
      </c>
      <c r="S22" s="143"/>
      <c r="T22" s="143" t="s">
        <v>180</v>
      </c>
      <c r="U22" s="143" t="s">
        <v>110</v>
      </c>
      <c r="V22" s="143" t="s">
        <v>180</v>
      </c>
      <c r="W22" s="146" t="s">
        <v>180</v>
      </c>
      <c r="X22" s="146" t="s">
        <v>180</v>
      </c>
      <c r="Y22" s="147" t="s">
        <v>180</v>
      </c>
    </row>
    <row r="23" spans="1:25" s="8" customFormat="1" ht="16.5" customHeight="1">
      <c r="A23" s="10" t="s">
        <v>65</v>
      </c>
      <c r="B23" s="142" t="s">
        <v>180</v>
      </c>
      <c r="C23" s="143" t="s">
        <v>180</v>
      </c>
      <c r="D23" s="143" t="s">
        <v>180</v>
      </c>
      <c r="E23" s="143" t="s">
        <v>180</v>
      </c>
      <c r="F23" s="143" t="s">
        <v>111</v>
      </c>
      <c r="G23" s="143" t="s">
        <v>180</v>
      </c>
      <c r="H23" s="143" t="s">
        <v>180</v>
      </c>
      <c r="I23" s="143" t="s">
        <v>110</v>
      </c>
      <c r="J23" s="191" t="s">
        <v>187</v>
      </c>
      <c r="K23" s="191" t="s">
        <v>187</v>
      </c>
      <c r="L23" s="191" t="s">
        <v>187</v>
      </c>
      <c r="M23" s="191" t="s">
        <v>187</v>
      </c>
      <c r="N23" s="191" t="s">
        <v>187</v>
      </c>
      <c r="O23" s="191" t="s">
        <v>187</v>
      </c>
      <c r="P23" s="191" t="s">
        <v>187</v>
      </c>
      <c r="Q23" s="191" t="s">
        <v>187</v>
      </c>
      <c r="R23" s="191" t="s">
        <v>187</v>
      </c>
      <c r="S23" s="143"/>
      <c r="T23" s="143" t="s">
        <v>113</v>
      </c>
      <c r="U23" s="143" t="s">
        <v>180</v>
      </c>
      <c r="V23" s="143" t="s">
        <v>180</v>
      </c>
      <c r="W23" s="146" t="s">
        <v>180</v>
      </c>
      <c r="X23" s="146" t="s">
        <v>180</v>
      </c>
      <c r="Y23" s="147" t="s">
        <v>180</v>
      </c>
    </row>
    <row r="24" spans="1:25" s="8" customFormat="1" ht="16.5" customHeight="1">
      <c r="A24" s="9">
        <v>4</v>
      </c>
      <c r="B24" s="142" t="s">
        <v>180</v>
      </c>
      <c r="C24" s="143" t="s">
        <v>180</v>
      </c>
      <c r="D24" s="143" t="s">
        <v>180</v>
      </c>
      <c r="E24" s="143" t="s">
        <v>180</v>
      </c>
      <c r="F24" s="143" t="s">
        <v>111</v>
      </c>
      <c r="G24" s="143" t="s">
        <v>180</v>
      </c>
      <c r="H24" s="143" t="s">
        <v>180</v>
      </c>
      <c r="I24" s="143" t="s">
        <v>110</v>
      </c>
      <c r="J24" s="191" t="s">
        <v>187</v>
      </c>
      <c r="K24" s="191" t="s">
        <v>187</v>
      </c>
      <c r="L24" s="191" t="s">
        <v>187</v>
      </c>
      <c r="M24" s="191" t="s">
        <v>187</v>
      </c>
      <c r="N24" s="191" t="s">
        <v>187</v>
      </c>
      <c r="O24" s="191" t="s">
        <v>187</v>
      </c>
      <c r="P24" s="191" t="s">
        <v>187</v>
      </c>
      <c r="Q24" s="191" t="s">
        <v>187</v>
      </c>
      <c r="R24" s="191" t="s">
        <v>187</v>
      </c>
      <c r="S24" s="143"/>
      <c r="T24" s="143" t="s">
        <v>113</v>
      </c>
      <c r="U24" s="143" t="s">
        <v>180</v>
      </c>
      <c r="V24" s="143" t="s">
        <v>180</v>
      </c>
      <c r="W24" s="146" t="s">
        <v>180</v>
      </c>
      <c r="X24" s="146" t="s">
        <v>180</v>
      </c>
      <c r="Y24" s="147" t="s">
        <v>180</v>
      </c>
    </row>
    <row r="25" spans="1:25" s="8" customFormat="1" ht="16.5" customHeight="1">
      <c r="A25" s="11">
        <v>5</v>
      </c>
      <c r="B25" s="155" t="s">
        <v>180</v>
      </c>
      <c r="C25" s="149" t="s">
        <v>180</v>
      </c>
      <c r="D25" s="157" t="s">
        <v>180</v>
      </c>
      <c r="E25" s="157"/>
      <c r="F25" s="143"/>
      <c r="G25" s="157"/>
      <c r="H25" s="157"/>
      <c r="I25" s="157"/>
      <c r="J25" s="206"/>
      <c r="K25" s="197"/>
      <c r="L25" s="206"/>
      <c r="M25" s="206"/>
      <c r="N25" s="206"/>
      <c r="O25" s="206"/>
      <c r="P25" s="206"/>
      <c r="Q25" s="206"/>
      <c r="R25" s="206"/>
      <c r="S25" s="157"/>
      <c r="T25" s="157"/>
      <c r="U25" s="143"/>
      <c r="V25" s="149"/>
      <c r="W25" s="150"/>
      <c r="X25" s="150" t="s">
        <v>180</v>
      </c>
      <c r="Y25" s="151" t="s">
        <v>180</v>
      </c>
    </row>
    <row r="26" spans="1:25" s="8" customFormat="1" ht="16.5" customHeight="1">
      <c r="A26" s="12">
        <v>1</v>
      </c>
      <c r="B26" s="200" t="s">
        <v>187</v>
      </c>
      <c r="C26" s="202" t="s">
        <v>187</v>
      </c>
      <c r="D26" s="201" t="s">
        <v>187</v>
      </c>
      <c r="E26" s="201" t="s">
        <v>187</v>
      </c>
      <c r="F26" s="201" t="s">
        <v>187</v>
      </c>
      <c r="G26" s="201" t="s">
        <v>187</v>
      </c>
      <c r="H26" s="201" t="s">
        <v>187</v>
      </c>
      <c r="I26" s="201" t="s">
        <v>187</v>
      </c>
      <c r="J26" s="201" t="s">
        <v>111</v>
      </c>
      <c r="K26" s="202" t="s">
        <v>180</v>
      </c>
      <c r="L26" s="201" t="s">
        <v>180</v>
      </c>
      <c r="M26" s="201" t="s">
        <v>180</v>
      </c>
      <c r="N26" s="201" t="s">
        <v>180</v>
      </c>
      <c r="O26" s="201" t="s">
        <v>180</v>
      </c>
      <c r="P26" s="201" t="s">
        <v>113</v>
      </c>
      <c r="Q26" s="201" t="s">
        <v>180</v>
      </c>
      <c r="R26" s="201" t="s">
        <v>110</v>
      </c>
      <c r="S26" s="201" t="s">
        <v>187</v>
      </c>
      <c r="T26" s="201" t="s">
        <v>187</v>
      </c>
      <c r="U26" s="201" t="s">
        <v>187</v>
      </c>
      <c r="V26" s="202" t="s">
        <v>187</v>
      </c>
      <c r="W26" s="192" t="s">
        <v>187</v>
      </c>
      <c r="X26" s="192" t="s">
        <v>187</v>
      </c>
      <c r="Y26" s="203" t="s">
        <v>187</v>
      </c>
    </row>
    <row r="27" spans="1:25" s="8" customFormat="1" ht="16.5" customHeight="1">
      <c r="A27" s="9">
        <v>2</v>
      </c>
      <c r="B27" s="190" t="s">
        <v>187</v>
      </c>
      <c r="C27" s="191" t="s">
        <v>187</v>
      </c>
      <c r="D27" s="191" t="s">
        <v>187</v>
      </c>
      <c r="E27" s="191" t="s">
        <v>187</v>
      </c>
      <c r="F27" s="191" t="s">
        <v>187</v>
      </c>
      <c r="G27" s="191" t="s">
        <v>187</v>
      </c>
      <c r="H27" s="191" t="s">
        <v>187</v>
      </c>
      <c r="I27" s="191" t="s">
        <v>187</v>
      </c>
      <c r="J27" s="191" t="s">
        <v>111</v>
      </c>
      <c r="K27" s="191" t="s">
        <v>180</v>
      </c>
      <c r="L27" s="191" t="s">
        <v>180</v>
      </c>
      <c r="M27" s="191" t="s">
        <v>180</v>
      </c>
      <c r="N27" s="191" t="s">
        <v>180</v>
      </c>
      <c r="O27" s="191" t="s">
        <v>180</v>
      </c>
      <c r="P27" s="191" t="s">
        <v>113</v>
      </c>
      <c r="Q27" s="191" t="s">
        <v>180</v>
      </c>
      <c r="R27" s="191" t="s">
        <v>110</v>
      </c>
      <c r="S27" s="191" t="s">
        <v>187</v>
      </c>
      <c r="T27" s="191" t="s">
        <v>187</v>
      </c>
      <c r="U27" s="191" t="s">
        <v>187</v>
      </c>
      <c r="V27" s="191" t="s">
        <v>187</v>
      </c>
      <c r="W27" s="194" t="s">
        <v>187</v>
      </c>
      <c r="X27" s="194" t="s">
        <v>187</v>
      </c>
      <c r="Y27" s="195" t="s">
        <v>187</v>
      </c>
    </row>
    <row r="28" spans="1:25" s="8" customFormat="1" ht="16.5" customHeight="1">
      <c r="A28" s="180" t="s">
        <v>146</v>
      </c>
      <c r="B28" s="190" t="s">
        <v>187</v>
      </c>
      <c r="C28" s="191" t="s">
        <v>187</v>
      </c>
      <c r="D28" s="191" t="s">
        <v>187</v>
      </c>
      <c r="E28" s="191" t="s">
        <v>187</v>
      </c>
      <c r="F28" s="191" t="s">
        <v>187</v>
      </c>
      <c r="G28" s="191" t="s">
        <v>187</v>
      </c>
      <c r="H28" s="191" t="s">
        <v>187</v>
      </c>
      <c r="I28" s="191" t="s">
        <v>187</v>
      </c>
      <c r="J28" s="191"/>
      <c r="K28" s="191" t="s">
        <v>180</v>
      </c>
      <c r="L28" s="191" t="s">
        <v>180</v>
      </c>
      <c r="M28" s="191" t="s">
        <v>180</v>
      </c>
      <c r="N28" s="191" t="s">
        <v>180</v>
      </c>
      <c r="O28" s="191" t="s">
        <v>180</v>
      </c>
      <c r="P28" s="191" t="s">
        <v>180</v>
      </c>
      <c r="Q28" s="191" t="s">
        <v>180</v>
      </c>
      <c r="R28" s="191" t="s">
        <v>180</v>
      </c>
      <c r="S28" s="191" t="s">
        <v>187</v>
      </c>
      <c r="T28" s="191" t="s">
        <v>187</v>
      </c>
      <c r="U28" s="191" t="s">
        <v>187</v>
      </c>
      <c r="V28" s="191" t="s">
        <v>187</v>
      </c>
      <c r="W28" s="194" t="s">
        <v>187</v>
      </c>
      <c r="X28" s="194" t="s">
        <v>187</v>
      </c>
      <c r="Y28" s="195" t="s">
        <v>187</v>
      </c>
    </row>
    <row r="29" spans="1:25" s="8" customFormat="1" ht="16.5" customHeight="1">
      <c r="A29" s="9">
        <v>4</v>
      </c>
      <c r="B29" s="190" t="s">
        <v>187</v>
      </c>
      <c r="C29" s="191" t="s">
        <v>187</v>
      </c>
      <c r="D29" s="191" t="s">
        <v>187</v>
      </c>
      <c r="E29" s="191" t="s">
        <v>187</v>
      </c>
      <c r="F29" s="191" t="s">
        <v>187</v>
      </c>
      <c r="G29" s="191" t="s">
        <v>187</v>
      </c>
      <c r="H29" s="191" t="s">
        <v>187</v>
      </c>
      <c r="I29" s="191" t="s">
        <v>187</v>
      </c>
      <c r="J29" s="191"/>
      <c r="K29" s="191" t="s">
        <v>180</v>
      </c>
      <c r="L29" s="191" t="s">
        <v>180</v>
      </c>
      <c r="M29" s="191" t="s">
        <v>180</v>
      </c>
      <c r="N29" s="191" t="s">
        <v>180</v>
      </c>
      <c r="O29" s="191" t="s">
        <v>180</v>
      </c>
      <c r="P29" s="191" t="s">
        <v>180</v>
      </c>
      <c r="Q29" s="191" t="s">
        <v>180</v>
      </c>
      <c r="R29" s="191" t="s">
        <v>180</v>
      </c>
      <c r="S29" s="191" t="s">
        <v>187</v>
      </c>
      <c r="T29" s="191" t="s">
        <v>187</v>
      </c>
      <c r="U29" s="191" t="s">
        <v>187</v>
      </c>
      <c r="V29" s="191" t="s">
        <v>187</v>
      </c>
      <c r="W29" s="194" t="s">
        <v>187</v>
      </c>
      <c r="X29" s="194" t="s">
        <v>187</v>
      </c>
      <c r="Y29" s="195" t="s">
        <v>187</v>
      </c>
    </row>
    <row r="30" spans="1:25" s="8" customFormat="1" ht="16.5" customHeight="1">
      <c r="A30" s="13">
        <v>5</v>
      </c>
      <c r="B30" s="196"/>
      <c r="C30" s="197"/>
      <c r="D30" s="197"/>
      <c r="E30" s="197"/>
      <c r="F30" s="197"/>
      <c r="G30" s="197"/>
      <c r="H30" s="197"/>
      <c r="I30" s="197"/>
      <c r="J30" s="179"/>
      <c r="K30" s="179" t="s">
        <v>180</v>
      </c>
      <c r="L30" s="179" t="s">
        <v>180</v>
      </c>
      <c r="M30" s="179" t="s">
        <v>180</v>
      </c>
      <c r="N30" s="179" t="s">
        <v>180</v>
      </c>
      <c r="O30" s="179" t="s">
        <v>180</v>
      </c>
      <c r="P30" s="179" t="s">
        <v>180</v>
      </c>
      <c r="Q30" s="179" t="s">
        <v>180</v>
      </c>
      <c r="R30" s="179" t="s">
        <v>180</v>
      </c>
      <c r="S30" s="197"/>
      <c r="T30" s="197"/>
      <c r="U30" s="197"/>
      <c r="V30" s="197"/>
      <c r="W30" s="204"/>
      <c r="X30" s="204"/>
      <c r="Y30" s="205"/>
    </row>
    <row r="31" spans="1:25" s="8" customFormat="1" ht="15.75" customHeight="1">
      <c r="A31" s="9">
        <v>1</v>
      </c>
      <c r="B31" s="152" t="s">
        <v>113</v>
      </c>
      <c r="C31" s="153" t="s">
        <v>180</v>
      </c>
      <c r="D31" s="153" t="s">
        <v>180</v>
      </c>
      <c r="E31" s="153" t="s">
        <v>180</v>
      </c>
      <c r="F31" s="153" t="s">
        <v>180</v>
      </c>
      <c r="G31" s="153" t="s">
        <v>180</v>
      </c>
      <c r="H31" s="153" t="s">
        <v>180</v>
      </c>
      <c r="I31" s="153" t="s">
        <v>180</v>
      </c>
      <c r="J31" s="202" t="s">
        <v>187</v>
      </c>
      <c r="K31" s="202" t="s">
        <v>187</v>
      </c>
      <c r="L31" s="202" t="s">
        <v>187</v>
      </c>
      <c r="M31" s="202" t="s">
        <v>187</v>
      </c>
      <c r="N31" s="202" t="s">
        <v>187</v>
      </c>
      <c r="O31" s="201" t="s">
        <v>187</v>
      </c>
      <c r="P31" s="201" t="s">
        <v>187</v>
      </c>
      <c r="Q31" s="201" t="s">
        <v>187</v>
      </c>
      <c r="R31" s="201" t="s">
        <v>187</v>
      </c>
      <c r="S31" s="154"/>
      <c r="T31" s="154" t="s">
        <v>180</v>
      </c>
      <c r="U31" s="154" t="s">
        <v>180</v>
      </c>
      <c r="V31" s="153" t="s">
        <v>180</v>
      </c>
      <c r="W31" s="144" t="s">
        <v>110</v>
      </c>
      <c r="X31" s="144" t="s">
        <v>111</v>
      </c>
      <c r="Y31" s="147" t="s">
        <v>180</v>
      </c>
    </row>
    <row r="32" spans="1:25" s="15" customFormat="1" ht="16.5" customHeight="1">
      <c r="A32" s="14">
        <v>2</v>
      </c>
      <c r="B32" s="142" t="s">
        <v>113</v>
      </c>
      <c r="C32" s="166" t="s">
        <v>180</v>
      </c>
      <c r="D32" s="166" t="s">
        <v>180</v>
      </c>
      <c r="E32" s="166" t="s">
        <v>180</v>
      </c>
      <c r="F32" s="163" t="s">
        <v>180</v>
      </c>
      <c r="G32" s="166" t="s">
        <v>180</v>
      </c>
      <c r="H32" s="166" t="s">
        <v>180</v>
      </c>
      <c r="I32" s="162" t="s">
        <v>180</v>
      </c>
      <c r="J32" s="206" t="s">
        <v>187</v>
      </c>
      <c r="K32" s="206" t="s">
        <v>187</v>
      </c>
      <c r="L32" s="202" t="s">
        <v>187</v>
      </c>
      <c r="M32" s="206" t="s">
        <v>187</v>
      </c>
      <c r="N32" s="206" t="s">
        <v>187</v>
      </c>
      <c r="O32" s="191" t="s">
        <v>187</v>
      </c>
      <c r="P32" s="191" t="s">
        <v>187</v>
      </c>
      <c r="Q32" s="191" t="s">
        <v>187</v>
      </c>
      <c r="R32" s="191" t="s">
        <v>187</v>
      </c>
      <c r="S32" s="143"/>
      <c r="T32" s="143" t="s">
        <v>180</v>
      </c>
      <c r="U32" s="143" t="s">
        <v>180</v>
      </c>
      <c r="V32" s="153" t="s">
        <v>180</v>
      </c>
      <c r="W32" s="144" t="s">
        <v>110</v>
      </c>
      <c r="X32" s="144" t="s">
        <v>111</v>
      </c>
      <c r="Y32" s="147" t="s">
        <v>180</v>
      </c>
    </row>
    <row r="33" spans="1:25" s="8" customFormat="1" ht="12" customHeight="1">
      <c r="A33" s="181" t="s">
        <v>69</v>
      </c>
      <c r="B33" s="155"/>
      <c r="C33" s="162"/>
      <c r="D33" s="153"/>
      <c r="E33" s="162"/>
      <c r="F33" s="166"/>
      <c r="G33" s="157"/>
      <c r="H33" s="166"/>
      <c r="I33" s="162"/>
      <c r="J33" s="206" t="s">
        <v>187</v>
      </c>
      <c r="K33" s="206" t="s">
        <v>187</v>
      </c>
      <c r="L33" s="202" t="s">
        <v>187</v>
      </c>
      <c r="M33" s="206" t="s">
        <v>187</v>
      </c>
      <c r="N33" s="206" t="s">
        <v>187</v>
      </c>
      <c r="O33" s="191" t="s">
        <v>187</v>
      </c>
      <c r="P33" s="191" t="s">
        <v>187</v>
      </c>
      <c r="Q33" s="191" t="s">
        <v>187</v>
      </c>
      <c r="R33" s="191" t="s">
        <v>187</v>
      </c>
      <c r="S33" s="143"/>
      <c r="T33" s="143"/>
      <c r="U33" s="143"/>
      <c r="V33" s="143"/>
      <c r="W33" s="146"/>
      <c r="X33" s="146"/>
      <c r="Y33" s="147" t="s">
        <v>180</v>
      </c>
    </row>
    <row r="34" spans="1:25" s="8" customFormat="1" ht="12" customHeight="1">
      <c r="A34" s="9">
        <v>4</v>
      </c>
      <c r="B34" s="174" t="s">
        <v>180</v>
      </c>
      <c r="C34" s="165" t="s">
        <v>180</v>
      </c>
      <c r="D34" s="166" t="s">
        <v>180</v>
      </c>
      <c r="E34" s="166" t="s">
        <v>180</v>
      </c>
      <c r="F34" s="165" t="s">
        <v>180</v>
      </c>
      <c r="G34" s="143" t="s">
        <v>180</v>
      </c>
      <c r="H34" s="166" t="s">
        <v>180</v>
      </c>
      <c r="I34" s="166" t="s">
        <v>180</v>
      </c>
      <c r="J34" s="191" t="s">
        <v>187</v>
      </c>
      <c r="K34" s="191" t="s">
        <v>187</v>
      </c>
      <c r="L34" s="206" t="s">
        <v>187</v>
      </c>
      <c r="M34" s="206" t="s">
        <v>187</v>
      </c>
      <c r="N34" s="191" t="s">
        <v>187</v>
      </c>
      <c r="O34" s="191" t="s">
        <v>187</v>
      </c>
      <c r="P34" s="191" t="s">
        <v>187</v>
      </c>
      <c r="Q34" s="191" t="s">
        <v>187</v>
      </c>
      <c r="R34" s="191" t="s">
        <v>187</v>
      </c>
      <c r="S34" s="164"/>
      <c r="T34" s="164" t="s">
        <v>180</v>
      </c>
      <c r="U34" s="164" t="s">
        <v>180</v>
      </c>
      <c r="V34" s="164" t="s">
        <v>180</v>
      </c>
      <c r="W34" s="176" t="s">
        <v>180</v>
      </c>
      <c r="X34" s="176" t="s">
        <v>180</v>
      </c>
      <c r="Y34" s="177" t="s">
        <v>180</v>
      </c>
    </row>
    <row r="35" spans="1:25" s="15" customFormat="1" ht="12" customHeight="1" thickBot="1">
      <c r="A35" s="16">
        <v>5</v>
      </c>
      <c r="B35" s="168" t="s">
        <v>180</v>
      </c>
      <c r="C35" s="169" t="s">
        <v>180</v>
      </c>
      <c r="D35" s="169" t="s">
        <v>180</v>
      </c>
      <c r="E35" s="169" t="s">
        <v>180</v>
      </c>
      <c r="F35" s="169" t="s">
        <v>180</v>
      </c>
      <c r="G35" s="169" t="s">
        <v>180</v>
      </c>
      <c r="H35" s="169" t="s">
        <v>180</v>
      </c>
      <c r="I35" s="169" t="s">
        <v>180</v>
      </c>
      <c r="J35" s="170"/>
      <c r="K35" s="170"/>
      <c r="L35" s="170"/>
      <c r="M35" s="170"/>
      <c r="N35" s="170"/>
      <c r="O35" s="170"/>
      <c r="P35" s="170"/>
      <c r="Q35" s="170"/>
      <c r="R35" s="170"/>
      <c r="S35" s="171"/>
      <c r="T35" s="171" t="s">
        <v>180</v>
      </c>
      <c r="U35" s="171" t="s">
        <v>180</v>
      </c>
      <c r="V35" s="171" t="s">
        <v>180</v>
      </c>
      <c r="W35" s="172" t="s">
        <v>180</v>
      </c>
      <c r="X35" s="172" t="s">
        <v>180</v>
      </c>
      <c r="Y35" s="173" t="s">
        <v>180</v>
      </c>
    </row>
    <row r="36" spans="1:25" s="8" customFormat="1" ht="16.8" customHeight="1">
      <c r="A36" s="17"/>
      <c r="B36" s="126" t="s">
        <v>25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</row>
    <row r="37" spans="1:25" ht="18" customHeight="1"/>
    <row r="38" spans="1:25" ht="18" customHeight="1"/>
    <row r="39" spans="1:25" ht="18" customHeight="1"/>
    <row r="40" spans="1:25" ht="18" customHeight="1"/>
    <row r="41" spans="1:25" ht="18" customHeight="1"/>
    <row r="42" spans="1:25" ht="18" customHeight="1"/>
    <row r="43" spans="1:25" ht="18" customHeight="1"/>
    <row r="44" spans="1:25" ht="18" customHeight="1"/>
    <row r="45" spans="1:25" ht="18" customHeight="1"/>
    <row r="46" spans="1:25" ht="18" customHeight="1"/>
    <row r="47" spans="1:25" ht="18" customHeight="1"/>
    <row r="48" spans="1:25" ht="18" customHeight="1"/>
    <row r="49" ht="18" customHeight="1"/>
    <row r="50" ht="18" customHeight="1"/>
    <row r="51" ht="18" customHeight="1"/>
    <row r="52" ht="18" customHeight="1"/>
    <row r="53" ht="18" customHeight="1"/>
    <row r="54" ht="18" customHeight="1"/>
    <row r="55" ht="18" customHeight="1"/>
    <row r="56" ht="18" customHeight="1"/>
    <row r="57" ht="18" customHeight="1"/>
    <row r="58" ht="18" customHeight="1"/>
    <row r="59" ht="18" customHeight="1"/>
    <row r="60" ht="18" customHeight="1"/>
    <row r="61" ht="18" customHeight="1"/>
    <row r="62" ht="18" customHeight="1"/>
    <row r="63" ht="18" customHeight="1"/>
    <row r="64" ht="18" customHeight="1"/>
    <row r="65" ht="18.600000000000001" customHeight="1"/>
    <row r="66" ht="18.600000000000001" customHeight="1"/>
    <row r="67" ht="18.600000000000001" customHeight="1"/>
    <row r="68" ht="18.600000000000001" customHeight="1"/>
    <row r="69" ht="18.600000000000001" customHeight="1"/>
    <row r="70" ht="18.600000000000001" customHeight="1"/>
    <row r="71" ht="18.600000000000001" customHeight="1"/>
    <row r="72" ht="18.600000000000001" customHeight="1"/>
    <row r="73" ht="18.600000000000001" customHeight="1"/>
    <row r="74" ht="18.600000000000001" customHeight="1"/>
    <row r="75" ht="18.600000000000001" customHeight="1"/>
    <row r="76" ht="18.600000000000001" customHeight="1"/>
    <row r="77" ht="18.600000000000001" customHeight="1"/>
    <row r="78" ht="18.600000000000001" customHeight="1"/>
    <row r="79" ht="18.600000000000001" customHeight="1"/>
    <row r="80" ht="18.600000000000001" customHeight="1"/>
    <row r="81" ht="18.600000000000001" customHeight="1"/>
    <row r="82" ht="18.600000000000001" customHeight="1"/>
    <row r="83" ht="18.600000000000001" customHeight="1"/>
    <row r="84" ht="18.600000000000001" customHeight="1"/>
    <row r="85" ht="18.600000000000001" customHeight="1"/>
    <row r="86" ht="18.600000000000001" customHeight="1"/>
    <row r="87" ht="18.600000000000001" customHeight="1"/>
    <row r="88" ht="18.600000000000001" customHeight="1"/>
    <row r="89" ht="18.600000000000001" customHeight="1"/>
    <row r="90" ht="18.600000000000001" customHeight="1"/>
    <row r="91" ht="18.600000000000001" customHeight="1"/>
    <row r="92" ht="18.600000000000001" customHeight="1"/>
    <row r="93" ht="18.600000000000001" customHeight="1"/>
    <row r="94" ht="18.600000000000001" customHeight="1"/>
    <row r="95" ht="18.600000000000001" customHeight="1"/>
    <row r="96" ht="18.600000000000001" customHeight="1"/>
    <row r="97" ht="18.600000000000001" customHeight="1"/>
    <row r="98" ht="18.600000000000001" customHeight="1"/>
    <row r="99" ht="18.600000000000001" customHeight="1"/>
    <row r="100" ht="18.600000000000001" customHeight="1"/>
    <row r="101" ht="18.600000000000001" customHeight="1"/>
    <row r="102" ht="18.600000000000001" customHeight="1"/>
    <row r="103" ht="18.600000000000001" customHeight="1"/>
    <row r="104" ht="18.600000000000001" customHeight="1"/>
  </sheetData>
  <mergeCells count="4">
    <mergeCell ref="A1:Y1"/>
    <mergeCell ref="A2:Y2"/>
    <mergeCell ref="A4:A5"/>
    <mergeCell ref="B4:Y4"/>
  </mergeCells>
  <printOptions horizontalCentered="1"/>
  <pageMargins left="0" right="0" top="0" bottom="0" header="0.196850393700787" footer="0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Z399"/>
  <sheetViews>
    <sheetView topLeftCell="A241" zoomScale="85" zoomScaleNormal="85" workbookViewId="0">
      <selection activeCell="U265" sqref="U265"/>
    </sheetView>
  </sheetViews>
  <sheetFormatPr defaultColWidth="8.90625" defaultRowHeight="18"/>
  <cols>
    <col min="1" max="1" width="6.90625" style="19" customWidth="1"/>
    <col min="2" max="2" width="7.36328125" style="49" customWidth="1"/>
    <col min="3" max="3" width="8.08984375" style="49" customWidth="1"/>
    <col min="4" max="7" width="7.36328125" style="49" customWidth="1"/>
    <col min="8" max="9" width="8.81640625" style="49" customWidth="1"/>
    <col min="10" max="25" width="7.36328125" style="49" customWidth="1"/>
    <col min="26" max="26" width="1.1796875" style="79" customWidth="1"/>
    <col min="27" max="27" width="3.6328125" style="21" customWidth="1"/>
    <col min="28" max="16384" width="8.90625" style="19"/>
  </cols>
  <sheetData>
    <row r="1" spans="1:52" ht="24.75" customHeight="1">
      <c r="A1" s="223" t="s">
        <v>185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223"/>
      <c r="U1" s="223"/>
      <c r="V1" s="223"/>
      <c r="W1" s="223"/>
      <c r="X1" s="223"/>
      <c r="Y1" s="223"/>
      <c r="Z1" s="19"/>
      <c r="AA1" s="19"/>
      <c r="AX1" s="23"/>
    </row>
    <row r="2" spans="1:52" ht="18.75" customHeight="1">
      <c r="A2" s="224" t="s">
        <v>186</v>
      </c>
      <c r="B2" s="224"/>
      <c r="C2" s="224"/>
      <c r="D2" s="224"/>
      <c r="E2" s="224"/>
      <c r="F2" s="224"/>
      <c r="G2" s="224"/>
      <c r="H2" s="224"/>
      <c r="I2" s="224"/>
      <c r="J2" s="224"/>
      <c r="K2" s="224"/>
      <c r="L2" s="224"/>
      <c r="M2" s="224"/>
      <c r="N2" s="224"/>
      <c r="O2" s="224"/>
      <c r="P2" s="224"/>
      <c r="Q2" s="224"/>
      <c r="R2" s="224"/>
      <c r="S2" s="224"/>
      <c r="T2" s="224"/>
      <c r="U2" s="224"/>
      <c r="V2" s="224"/>
      <c r="W2" s="224"/>
      <c r="X2" s="224"/>
      <c r="Y2" s="224"/>
      <c r="Z2" s="19"/>
      <c r="AA2" s="19"/>
    </row>
    <row r="3" spans="1:52" ht="9.75" customHeight="1" thickBot="1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</row>
    <row r="4" spans="1:52" s="23" customFormat="1" ht="18.75" customHeight="1" thickBot="1">
      <c r="A4" s="225" t="s">
        <v>0</v>
      </c>
      <c r="B4" s="227" t="s">
        <v>26</v>
      </c>
      <c r="C4" s="228"/>
      <c r="D4" s="228"/>
      <c r="E4" s="228"/>
      <c r="F4" s="228"/>
      <c r="G4" s="228"/>
      <c r="H4" s="228"/>
      <c r="I4" s="228"/>
      <c r="J4" s="228"/>
      <c r="K4" s="228"/>
      <c r="L4" s="228"/>
      <c r="M4" s="228"/>
      <c r="N4" s="228"/>
      <c r="O4" s="228"/>
      <c r="P4" s="228"/>
      <c r="Q4" s="228"/>
      <c r="R4" s="228"/>
      <c r="S4" s="228"/>
      <c r="T4" s="228"/>
      <c r="U4" s="228"/>
      <c r="V4" s="228"/>
      <c r="W4" s="228"/>
      <c r="X4" s="228"/>
      <c r="Y4" s="228"/>
      <c r="Z4" s="22"/>
      <c r="AA4" s="21"/>
      <c r="AB4" s="225" t="s">
        <v>0</v>
      </c>
      <c r="AC4" s="227" t="s">
        <v>73</v>
      </c>
      <c r="AD4" s="228"/>
      <c r="AE4" s="228"/>
      <c r="AF4" s="228"/>
      <c r="AG4" s="228"/>
      <c r="AH4" s="228"/>
      <c r="AI4" s="228"/>
      <c r="AJ4" s="228"/>
      <c r="AK4" s="228"/>
      <c r="AL4" s="228"/>
      <c r="AM4" s="228"/>
      <c r="AN4" s="228"/>
      <c r="AO4" s="228"/>
      <c r="AP4" s="228"/>
      <c r="AQ4" s="228"/>
      <c r="AR4" s="228"/>
      <c r="AS4" s="228"/>
      <c r="AT4" s="228"/>
      <c r="AU4" s="228"/>
      <c r="AV4" s="228"/>
      <c r="AW4" s="228"/>
      <c r="AX4" s="228"/>
      <c r="AY4" s="228"/>
      <c r="AZ4" s="229"/>
    </row>
    <row r="5" spans="1:52" s="23" customFormat="1" ht="22.5" customHeight="1" thickBot="1">
      <c r="A5" s="226"/>
      <c r="B5" s="24" t="s">
        <v>27</v>
      </c>
      <c r="C5" s="25" t="s">
        <v>28</v>
      </c>
      <c r="D5" s="25" t="s">
        <v>29</v>
      </c>
      <c r="E5" s="25" t="s">
        <v>30</v>
      </c>
      <c r="F5" s="25" t="s">
        <v>31</v>
      </c>
      <c r="G5" s="25" t="s">
        <v>32</v>
      </c>
      <c r="H5" s="25" t="s">
        <v>33</v>
      </c>
      <c r="I5" s="25" t="s">
        <v>70</v>
      </c>
      <c r="J5" s="25" t="s">
        <v>34</v>
      </c>
      <c r="K5" s="25" t="s">
        <v>35</v>
      </c>
      <c r="L5" s="25" t="s">
        <v>36</v>
      </c>
      <c r="M5" s="25" t="s">
        <v>37</v>
      </c>
      <c r="N5" s="25" t="s">
        <v>38</v>
      </c>
      <c r="O5" s="25" t="s">
        <v>14</v>
      </c>
      <c r="P5" s="25" t="s">
        <v>64</v>
      </c>
      <c r="Q5" s="25" t="s">
        <v>149</v>
      </c>
      <c r="R5" s="25" t="s">
        <v>150</v>
      </c>
      <c r="S5" s="25" t="s">
        <v>39</v>
      </c>
      <c r="T5" s="25" t="s">
        <v>40</v>
      </c>
      <c r="U5" s="25" t="s">
        <v>41</v>
      </c>
      <c r="V5" s="25" t="s">
        <v>42</v>
      </c>
      <c r="W5" s="26" t="s">
        <v>43</v>
      </c>
      <c r="X5" s="25" t="s">
        <v>61</v>
      </c>
      <c r="Y5" s="26" t="s">
        <v>71</v>
      </c>
      <c r="Z5" s="27"/>
      <c r="AA5" s="21"/>
      <c r="AB5" s="226"/>
      <c r="AC5" s="127" t="s">
        <v>27</v>
      </c>
      <c r="AD5" s="25" t="s">
        <v>28</v>
      </c>
      <c r="AE5" s="25" t="s">
        <v>29</v>
      </c>
      <c r="AF5" s="25" t="s">
        <v>30</v>
      </c>
      <c r="AG5" s="25" t="s">
        <v>31</v>
      </c>
      <c r="AH5" s="25" t="s">
        <v>32</v>
      </c>
      <c r="AI5" s="25" t="s">
        <v>33</v>
      </c>
      <c r="AJ5" s="25" t="s">
        <v>70</v>
      </c>
      <c r="AK5" s="25" t="s">
        <v>34</v>
      </c>
      <c r="AL5" s="25" t="s">
        <v>35</v>
      </c>
      <c r="AM5" s="25" t="s">
        <v>36</v>
      </c>
      <c r="AN5" s="25" t="s">
        <v>37</v>
      </c>
      <c r="AO5" s="25" t="s">
        <v>38</v>
      </c>
      <c r="AP5" s="25" t="s">
        <v>14</v>
      </c>
      <c r="AQ5" s="25" t="s">
        <v>64</v>
      </c>
      <c r="AR5" s="182" t="s">
        <v>149</v>
      </c>
      <c r="AS5" s="182" t="s">
        <v>150</v>
      </c>
      <c r="AT5" s="25" t="s">
        <v>39</v>
      </c>
      <c r="AU5" s="25" t="s">
        <v>40</v>
      </c>
      <c r="AV5" s="25" t="s">
        <v>41</v>
      </c>
      <c r="AW5" s="25" t="s">
        <v>42</v>
      </c>
      <c r="AX5" s="26" t="s">
        <v>43</v>
      </c>
      <c r="AY5" s="25" t="s">
        <v>61</v>
      </c>
      <c r="AZ5" s="128" t="s">
        <v>71</v>
      </c>
    </row>
    <row r="6" spans="1:52" s="32" customFormat="1" ht="16.5" customHeight="1">
      <c r="A6" s="28">
        <v>1</v>
      </c>
      <c r="B6" s="136" t="s">
        <v>180</v>
      </c>
      <c r="C6" s="132" t="s">
        <v>180</v>
      </c>
      <c r="D6" s="132" t="s">
        <v>180</v>
      </c>
      <c r="E6" s="132" t="s">
        <v>180</v>
      </c>
      <c r="F6" s="132" t="s">
        <v>180</v>
      </c>
      <c r="G6" s="132" t="s">
        <v>180</v>
      </c>
      <c r="H6" s="132" t="s">
        <v>180</v>
      </c>
      <c r="I6" s="132" t="s">
        <v>180</v>
      </c>
      <c r="J6" s="131" t="s">
        <v>84</v>
      </c>
      <c r="K6" s="131" t="s">
        <v>163</v>
      </c>
      <c r="L6" s="131" t="s">
        <v>161</v>
      </c>
      <c r="M6" s="131" t="s">
        <v>109</v>
      </c>
      <c r="N6" s="131" t="s">
        <v>101</v>
      </c>
      <c r="O6" s="131" t="s">
        <v>135</v>
      </c>
      <c r="P6" s="131" t="s">
        <v>178</v>
      </c>
      <c r="Q6" s="131" t="s">
        <v>125</v>
      </c>
      <c r="R6" s="131" t="s">
        <v>162</v>
      </c>
      <c r="S6" s="132" t="s">
        <v>180</v>
      </c>
      <c r="T6" s="132" t="s">
        <v>180</v>
      </c>
      <c r="U6" s="132" t="s">
        <v>180</v>
      </c>
      <c r="V6" s="132" t="s">
        <v>180</v>
      </c>
      <c r="W6" s="133" t="s">
        <v>180</v>
      </c>
      <c r="X6" s="133" t="s">
        <v>180</v>
      </c>
      <c r="Y6" s="137" t="s">
        <v>180</v>
      </c>
      <c r="Z6" s="31"/>
      <c r="AA6" s="21"/>
      <c r="AB6" s="28">
        <v>1</v>
      </c>
      <c r="AC6" s="29" t="s">
        <v>187</v>
      </c>
      <c r="AD6" s="30" t="s">
        <v>187</v>
      </c>
      <c r="AE6" s="30" t="s">
        <v>187</v>
      </c>
      <c r="AF6" s="30" t="s">
        <v>187</v>
      </c>
      <c r="AG6" s="135" t="s">
        <v>187</v>
      </c>
      <c r="AH6" s="30" t="s">
        <v>187</v>
      </c>
      <c r="AI6" s="30" t="s">
        <v>187</v>
      </c>
      <c r="AJ6" s="30" t="s">
        <v>187</v>
      </c>
      <c r="AK6" s="131"/>
      <c r="AL6" s="131" t="s">
        <v>180</v>
      </c>
      <c r="AM6" s="131" t="s">
        <v>180</v>
      </c>
      <c r="AN6" s="131" t="s">
        <v>111</v>
      </c>
      <c r="AO6" s="131" t="s">
        <v>113</v>
      </c>
      <c r="AP6" s="131" t="s">
        <v>180</v>
      </c>
      <c r="AQ6" s="131" t="s">
        <v>180</v>
      </c>
      <c r="AR6" s="131" t="s">
        <v>110</v>
      </c>
      <c r="AS6" s="131" t="s">
        <v>180</v>
      </c>
      <c r="AT6" s="132" t="s">
        <v>187</v>
      </c>
      <c r="AU6" s="132" t="s">
        <v>187</v>
      </c>
      <c r="AV6" s="132" t="s">
        <v>187</v>
      </c>
      <c r="AW6" s="131" t="s">
        <v>187</v>
      </c>
      <c r="AX6" s="133" t="s">
        <v>187</v>
      </c>
      <c r="AY6" s="133" t="s">
        <v>187</v>
      </c>
      <c r="AZ6" s="134" t="s">
        <v>187</v>
      </c>
    </row>
    <row r="7" spans="1:52" s="32" customFormat="1" ht="16.5" customHeight="1">
      <c r="A7" s="33">
        <v>2</v>
      </c>
      <c r="B7" s="86" t="s">
        <v>180</v>
      </c>
      <c r="C7" s="87" t="s">
        <v>180</v>
      </c>
      <c r="D7" s="87"/>
      <c r="E7" s="87" t="s">
        <v>180</v>
      </c>
      <c r="F7" s="87" t="s">
        <v>180</v>
      </c>
      <c r="G7" s="87" t="s">
        <v>180</v>
      </c>
      <c r="H7" s="87" t="s">
        <v>180</v>
      </c>
      <c r="I7" s="87" t="s">
        <v>180</v>
      </c>
      <c r="J7" s="87" t="s">
        <v>91</v>
      </c>
      <c r="K7" s="87" t="s">
        <v>163</v>
      </c>
      <c r="L7" s="87" t="s">
        <v>125</v>
      </c>
      <c r="M7" s="87" t="s">
        <v>109</v>
      </c>
      <c r="N7" s="87" t="s">
        <v>123</v>
      </c>
      <c r="O7" s="87" t="s">
        <v>108</v>
      </c>
      <c r="P7" s="87" t="s">
        <v>85</v>
      </c>
      <c r="Q7" s="87" t="s">
        <v>162</v>
      </c>
      <c r="R7" s="87" t="s">
        <v>178</v>
      </c>
      <c r="S7" s="108" t="s">
        <v>180</v>
      </c>
      <c r="T7" s="108" t="s">
        <v>180</v>
      </c>
      <c r="U7" s="108" t="s">
        <v>180</v>
      </c>
      <c r="V7" s="108" t="s">
        <v>180</v>
      </c>
      <c r="W7" s="129" t="s">
        <v>180</v>
      </c>
      <c r="X7" s="129"/>
      <c r="Y7" s="130"/>
      <c r="Z7" s="34"/>
      <c r="AA7" s="21"/>
      <c r="AB7" s="33">
        <v>2</v>
      </c>
      <c r="AC7" s="86" t="s">
        <v>187</v>
      </c>
      <c r="AD7" s="87" t="s">
        <v>187</v>
      </c>
      <c r="AE7" s="87" t="s">
        <v>187</v>
      </c>
      <c r="AF7" s="87" t="s">
        <v>187</v>
      </c>
      <c r="AG7" s="87" t="s">
        <v>187</v>
      </c>
      <c r="AH7" s="87" t="s">
        <v>187</v>
      </c>
      <c r="AI7" s="87" t="s">
        <v>187</v>
      </c>
      <c r="AJ7" s="87" t="s">
        <v>187</v>
      </c>
      <c r="AK7" s="87"/>
      <c r="AL7" s="87" t="s">
        <v>180</v>
      </c>
      <c r="AM7" s="87" t="s">
        <v>180</v>
      </c>
      <c r="AN7" s="87" t="s">
        <v>111</v>
      </c>
      <c r="AO7" s="87" t="s">
        <v>113</v>
      </c>
      <c r="AP7" s="87" t="s">
        <v>180</v>
      </c>
      <c r="AQ7" s="87" t="s">
        <v>180</v>
      </c>
      <c r="AR7" s="87" t="s">
        <v>110</v>
      </c>
      <c r="AS7" s="87" t="s">
        <v>180</v>
      </c>
      <c r="AT7" s="87" t="s">
        <v>187</v>
      </c>
      <c r="AU7" s="87" t="s">
        <v>187</v>
      </c>
      <c r="AV7" s="87" t="s">
        <v>187</v>
      </c>
      <c r="AW7" s="87" t="s">
        <v>187</v>
      </c>
      <c r="AX7" s="88" t="s">
        <v>187</v>
      </c>
      <c r="AY7" s="88" t="s">
        <v>187</v>
      </c>
      <c r="AZ7" s="89" t="s">
        <v>187</v>
      </c>
    </row>
    <row r="8" spans="1:52" s="32" customFormat="1" ht="16.5" customHeight="1">
      <c r="A8" s="35" t="s">
        <v>19</v>
      </c>
      <c r="B8" s="86" t="s">
        <v>180</v>
      </c>
      <c r="C8" s="87" t="s">
        <v>180</v>
      </c>
      <c r="D8" s="87"/>
      <c r="E8" s="87" t="s">
        <v>180</v>
      </c>
      <c r="F8" s="87"/>
      <c r="G8" s="87" t="s">
        <v>180</v>
      </c>
      <c r="H8" s="87" t="s">
        <v>180</v>
      </c>
      <c r="I8" s="87" t="s">
        <v>180</v>
      </c>
      <c r="J8" s="87" t="s">
        <v>140</v>
      </c>
      <c r="K8" s="87" t="s">
        <v>100</v>
      </c>
      <c r="L8" s="87" t="s">
        <v>101</v>
      </c>
      <c r="M8" s="87" t="s">
        <v>98</v>
      </c>
      <c r="N8" s="87" t="s">
        <v>161</v>
      </c>
      <c r="O8" s="87" t="s">
        <v>92</v>
      </c>
      <c r="P8" s="87" t="s">
        <v>135</v>
      </c>
      <c r="Q8" s="87" t="s">
        <v>85</v>
      </c>
      <c r="R8" s="87" t="s">
        <v>160</v>
      </c>
      <c r="S8" s="87" t="s">
        <v>180</v>
      </c>
      <c r="T8" s="87" t="s">
        <v>180</v>
      </c>
      <c r="U8" s="87" t="s">
        <v>180</v>
      </c>
      <c r="V8" s="87" t="s">
        <v>180</v>
      </c>
      <c r="W8" s="90" t="s">
        <v>180</v>
      </c>
      <c r="X8" s="90" t="s">
        <v>180</v>
      </c>
      <c r="Y8" s="91" t="s">
        <v>180</v>
      </c>
      <c r="Z8" s="34"/>
      <c r="AA8" s="36">
        <v>2</v>
      </c>
      <c r="AB8" s="35" t="s">
        <v>19</v>
      </c>
      <c r="AC8" s="86" t="s">
        <v>187</v>
      </c>
      <c r="AD8" s="87" t="s">
        <v>187</v>
      </c>
      <c r="AE8" s="87" t="s">
        <v>187</v>
      </c>
      <c r="AF8" s="87" t="s">
        <v>187</v>
      </c>
      <c r="AG8" s="87" t="s">
        <v>187</v>
      </c>
      <c r="AH8" s="87" t="s">
        <v>187</v>
      </c>
      <c r="AI8" s="87" t="s">
        <v>187</v>
      </c>
      <c r="AJ8" s="87" t="s">
        <v>187</v>
      </c>
      <c r="AK8" s="87"/>
      <c r="AL8" s="87" t="s">
        <v>111</v>
      </c>
      <c r="AM8" s="87" t="s">
        <v>110</v>
      </c>
      <c r="AN8" s="87" t="s">
        <v>180</v>
      </c>
      <c r="AO8" s="87" t="s">
        <v>180</v>
      </c>
      <c r="AP8" s="87" t="s">
        <v>113</v>
      </c>
      <c r="AQ8" s="87" t="s">
        <v>180</v>
      </c>
      <c r="AR8" s="87" t="s">
        <v>180</v>
      </c>
      <c r="AS8" s="87" t="s">
        <v>180</v>
      </c>
      <c r="AT8" s="87" t="s">
        <v>187</v>
      </c>
      <c r="AU8" s="87" t="s">
        <v>187</v>
      </c>
      <c r="AV8" s="87" t="s">
        <v>187</v>
      </c>
      <c r="AW8" s="87" t="s">
        <v>187</v>
      </c>
      <c r="AX8" s="90" t="s">
        <v>187</v>
      </c>
      <c r="AY8" s="90" t="s">
        <v>187</v>
      </c>
      <c r="AZ8" s="91" t="s">
        <v>187</v>
      </c>
    </row>
    <row r="9" spans="1:52" s="32" customFormat="1" ht="16.5" customHeight="1">
      <c r="A9" s="33">
        <v>4</v>
      </c>
      <c r="B9" s="86" t="s">
        <v>180</v>
      </c>
      <c r="C9" s="87" t="s">
        <v>180</v>
      </c>
      <c r="D9" s="87" t="s">
        <v>180</v>
      </c>
      <c r="E9" s="87" t="s">
        <v>180</v>
      </c>
      <c r="F9" s="87" t="s">
        <v>180</v>
      </c>
      <c r="G9" s="87" t="s">
        <v>180</v>
      </c>
      <c r="H9" s="87" t="s">
        <v>180</v>
      </c>
      <c r="I9" s="87" t="s">
        <v>180</v>
      </c>
      <c r="J9" s="87" t="s">
        <v>161</v>
      </c>
      <c r="K9" s="87" t="s">
        <v>129</v>
      </c>
      <c r="L9" s="87" t="s">
        <v>92</v>
      </c>
      <c r="M9" s="87" t="s">
        <v>101</v>
      </c>
      <c r="N9" s="87" t="s">
        <v>109</v>
      </c>
      <c r="O9" s="87" t="s">
        <v>178</v>
      </c>
      <c r="P9" s="87" t="s">
        <v>123</v>
      </c>
      <c r="Q9" s="87" t="s">
        <v>85</v>
      </c>
      <c r="R9" s="87" t="s">
        <v>98</v>
      </c>
      <c r="S9" s="87" t="s">
        <v>180</v>
      </c>
      <c r="T9" s="87" t="s">
        <v>180</v>
      </c>
      <c r="U9" s="87" t="s">
        <v>180</v>
      </c>
      <c r="V9" s="87" t="s">
        <v>180</v>
      </c>
      <c r="W9" s="90" t="s">
        <v>180</v>
      </c>
      <c r="X9" s="90" t="s">
        <v>180</v>
      </c>
      <c r="Y9" s="91" t="s">
        <v>180</v>
      </c>
      <c r="Z9" s="37"/>
      <c r="AA9" s="36"/>
      <c r="AB9" s="33">
        <v>4</v>
      </c>
      <c r="AC9" s="86" t="s">
        <v>187</v>
      </c>
      <c r="AD9" s="87" t="s">
        <v>187</v>
      </c>
      <c r="AE9" s="87" t="s">
        <v>187</v>
      </c>
      <c r="AF9" s="87" t="s">
        <v>187</v>
      </c>
      <c r="AG9" s="87" t="s">
        <v>187</v>
      </c>
      <c r="AH9" s="87" t="s">
        <v>187</v>
      </c>
      <c r="AI9" s="87" t="s">
        <v>187</v>
      </c>
      <c r="AJ9" s="87" t="s">
        <v>187</v>
      </c>
      <c r="AK9" s="87"/>
      <c r="AL9" s="87" t="s">
        <v>111</v>
      </c>
      <c r="AM9" s="87" t="s">
        <v>110</v>
      </c>
      <c r="AN9" s="87" t="s">
        <v>180</v>
      </c>
      <c r="AO9" s="87" t="s">
        <v>180</v>
      </c>
      <c r="AP9" s="87" t="s">
        <v>113</v>
      </c>
      <c r="AQ9" s="87" t="s">
        <v>180</v>
      </c>
      <c r="AR9" s="87" t="s">
        <v>180</v>
      </c>
      <c r="AS9" s="87" t="s">
        <v>180</v>
      </c>
      <c r="AT9" s="87" t="s">
        <v>187</v>
      </c>
      <c r="AU9" s="87" t="s">
        <v>187</v>
      </c>
      <c r="AV9" s="87" t="s">
        <v>187</v>
      </c>
      <c r="AW9" s="87" t="s">
        <v>187</v>
      </c>
      <c r="AX9" s="90" t="s">
        <v>187</v>
      </c>
      <c r="AY9" s="90" t="s">
        <v>187</v>
      </c>
      <c r="AZ9" s="91" t="s">
        <v>187</v>
      </c>
    </row>
    <row r="10" spans="1:52" s="32" customFormat="1" ht="16.5" customHeight="1">
      <c r="A10" s="33">
        <v>5</v>
      </c>
      <c r="B10" s="92" t="s">
        <v>180</v>
      </c>
      <c r="C10" s="93" t="s">
        <v>180</v>
      </c>
      <c r="D10" s="93" t="s">
        <v>180</v>
      </c>
      <c r="E10" s="93" t="s">
        <v>180</v>
      </c>
      <c r="F10" s="93" t="s">
        <v>180</v>
      </c>
      <c r="G10" s="93" t="s">
        <v>180</v>
      </c>
      <c r="H10" s="93" t="s">
        <v>180</v>
      </c>
      <c r="I10" s="93" t="s">
        <v>180</v>
      </c>
      <c r="J10" s="93" t="s">
        <v>100</v>
      </c>
      <c r="K10" s="93" t="s">
        <v>101</v>
      </c>
      <c r="L10" s="93" t="s">
        <v>163</v>
      </c>
      <c r="M10" s="93" t="s">
        <v>161</v>
      </c>
      <c r="N10" s="93" t="s">
        <v>109</v>
      </c>
      <c r="O10" s="93" t="s">
        <v>123</v>
      </c>
      <c r="P10" s="93" t="s">
        <v>129</v>
      </c>
      <c r="Q10" s="93" t="s">
        <v>178</v>
      </c>
      <c r="R10" s="93" t="s">
        <v>140</v>
      </c>
      <c r="S10" s="93" t="s">
        <v>180</v>
      </c>
      <c r="T10" s="93" t="s">
        <v>180</v>
      </c>
      <c r="U10" s="93" t="s">
        <v>180</v>
      </c>
      <c r="V10" s="93" t="s">
        <v>180</v>
      </c>
      <c r="W10" s="94" t="s">
        <v>180</v>
      </c>
      <c r="X10" s="94" t="s">
        <v>180</v>
      </c>
      <c r="Y10" s="95" t="s">
        <v>180</v>
      </c>
      <c r="Z10" s="38"/>
      <c r="AA10" s="36"/>
      <c r="AB10" s="33">
        <v>5</v>
      </c>
      <c r="AC10" s="92"/>
      <c r="AD10" s="93"/>
      <c r="AE10" s="93"/>
      <c r="AF10" s="93"/>
      <c r="AG10" s="93"/>
      <c r="AH10" s="93"/>
      <c r="AI10" s="93"/>
      <c r="AJ10" s="93"/>
      <c r="AK10" s="93"/>
      <c r="AL10" s="93"/>
      <c r="AM10" s="93"/>
      <c r="AN10" s="93"/>
      <c r="AO10" s="93"/>
      <c r="AP10" s="93"/>
      <c r="AQ10" s="93" t="s">
        <v>180</v>
      </c>
      <c r="AR10" s="93" t="s">
        <v>180</v>
      </c>
      <c r="AS10" s="93" t="s">
        <v>180</v>
      </c>
      <c r="AT10" s="93"/>
      <c r="AU10" s="93"/>
      <c r="AV10" s="93"/>
      <c r="AW10" s="93"/>
      <c r="AX10" s="94"/>
      <c r="AY10" s="94"/>
      <c r="AZ10" s="95"/>
    </row>
    <row r="11" spans="1:52" s="32" customFormat="1" ht="16.5" customHeight="1">
      <c r="A11" s="39">
        <v>1</v>
      </c>
      <c r="B11" s="96" t="s">
        <v>90</v>
      </c>
      <c r="C11" s="97" t="s">
        <v>119</v>
      </c>
      <c r="D11" s="98" t="s">
        <v>95</v>
      </c>
      <c r="E11" s="87" t="s">
        <v>154</v>
      </c>
      <c r="F11" s="97" t="s">
        <v>152</v>
      </c>
      <c r="G11" s="97" t="s">
        <v>121</v>
      </c>
      <c r="H11" s="97" t="s">
        <v>94</v>
      </c>
      <c r="I11" s="97" t="s">
        <v>102</v>
      </c>
      <c r="J11" s="87" t="s">
        <v>180</v>
      </c>
      <c r="K11" s="97" t="s">
        <v>180</v>
      </c>
      <c r="L11" s="87" t="s">
        <v>180</v>
      </c>
      <c r="M11" s="97" t="s">
        <v>180</v>
      </c>
      <c r="N11" s="97" t="s">
        <v>180</v>
      </c>
      <c r="O11" s="97" t="s">
        <v>180</v>
      </c>
      <c r="P11" s="97" t="s">
        <v>180</v>
      </c>
      <c r="Q11" s="97" t="s">
        <v>180</v>
      </c>
      <c r="R11" s="97" t="s">
        <v>180</v>
      </c>
      <c r="S11" s="97" t="s">
        <v>156</v>
      </c>
      <c r="T11" s="97" t="s">
        <v>158</v>
      </c>
      <c r="U11" s="97" t="s">
        <v>93</v>
      </c>
      <c r="V11" s="97" t="s">
        <v>106</v>
      </c>
      <c r="W11" s="88" t="s">
        <v>91</v>
      </c>
      <c r="X11" s="88" t="s">
        <v>133</v>
      </c>
      <c r="Y11" s="91" t="s">
        <v>131</v>
      </c>
      <c r="Z11" s="37"/>
      <c r="AA11" s="36"/>
      <c r="AB11" s="39">
        <v>1</v>
      </c>
      <c r="AC11" s="96" t="s">
        <v>180</v>
      </c>
      <c r="AD11" s="97" t="s">
        <v>180</v>
      </c>
      <c r="AE11" s="98" t="s">
        <v>111</v>
      </c>
      <c r="AF11" s="87" t="s">
        <v>180</v>
      </c>
      <c r="AG11" s="97" t="s">
        <v>180</v>
      </c>
      <c r="AH11" s="97" t="s">
        <v>180</v>
      </c>
      <c r="AI11" s="97" t="s">
        <v>110</v>
      </c>
      <c r="AJ11" s="97" t="s">
        <v>180</v>
      </c>
      <c r="AK11" s="87" t="s">
        <v>187</v>
      </c>
      <c r="AL11" s="97" t="s">
        <v>187</v>
      </c>
      <c r="AM11" s="87" t="s">
        <v>187</v>
      </c>
      <c r="AN11" s="97" t="s">
        <v>187</v>
      </c>
      <c r="AO11" s="97" t="s">
        <v>187</v>
      </c>
      <c r="AP11" s="97" t="s">
        <v>187</v>
      </c>
      <c r="AQ11" s="97" t="s">
        <v>187</v>
      </c>
      <c r="AR11" s="97" t="s">
        <v>187</v>
      </c>
      <c r="AS11" s="97" t="s">
        <v>187</v>
      </c>
      <c r="AT11" s="97" t="s">
        <v>113</v>
      </c>
      <c r="AU11" s="97" t="s">
        <v>180</v>
      </c>
      <c r="AV11" s="97" t="s">
        <v>180</v>
      </c>
      <c r="AW11" s="97" t="s">
        <v>180</v>
      </c>
      <c r="AX11" s="88" t="s">
        <v>180</v>
      </c>
      <c r="AY11" s="88" t="s">
        <v>180</v>
      </c>
      <c r="AZ11" s="91" t="s">
        <v>180</v>
      </c>
    </row>
    <row r="12" spans="1:52" s="32" customFormat="1" ht="16.5" customHeight="1">
      <c r="A12" s="33">
        <v>2</v>
      </c>
      <c r="B12" s="86" t="s">
        <v>83</v>
      </c>
      <c r="C12" s="87" t="s">
        <v>119</v>
      </c>
      <c r="D12" s="87" t="s">
        <v>154</v>
      </c>
      <c r="E12" s="87" t="s">
        <v>94</v>
      </c>
      <c r="F12" s="87" t="s">
        <v>103</v>
      </c>
      <c r="G12" s="87" t="s">
        <v>90</v>
      </c>
      <c r="H12" s="87" t="s">
        <v>178</v>
      </c>
      <c r="I12" s="87" t="s">
        <v>102</v>
      </c>
      <c r="J12" s="87" t="s">
        <v>180</v>
      </c>
      <c r="K12" s="87" t="s">
        <v>180</v>
      </c>
      <c r="L12" s="87" t="s">
        <v>180</v>
      </c>
      <c r="M12" s="87" t="s">
        <v>180</v>
      </c>
      <c r="N12" s="87" t="s">
        <v>180</v>
      </c>
      <c r="O12" s="87" t="s">
        <v>180</v>
      </c>
      <c r="P12" s="87" t="s">
        <v>180</v>
      </c>
      <c r="Q12" s="87" t="s">
        <v>180</v>
      </c>
      <c r="R12" s="87" t="s">
        <v>180</v>
      </c>
      <c r="S12" s="87" t="s">
        <v>91</v>
      </c>
      <c r="T12" s="87" t="s">
        <v>139</v>
      </c>
      <c r="U12" s="87" t="s">
        <v>120</v>
      </c>
      <c r="V12" s="87" t="s">
        <v>106</v>
      </c>
      <c r="W12" s="90" t="s">
        <v>93</v>
      </c>
      <c r="X12" s="90" t="s">
        <v>123</v>
      </c>
      <c r="Y12" s="91" t="s">
        <v>138</v>
      </c>
      <c r="Z12" s="34"/>
      <c r="AA12" s="36"/>
      <c r="AB12" s="33">
        <v>2</v>
      </c>
      <c r="AC12" s="86" t="s">
        <v>180</v>
      </c>
      <c r="AD12" s="87" t="s">
        <v>180</v>
      </c>
      <c r="AE12" s="87" t="s">
        <v>111</v>
      </c>
      <c r="AF12" s="87" t="s">
        <v>180</v>
      </c>
      <c r="AG12" s="87" t="s">
        <v>180</v>
      </c>
      <c r="AH12" s="87" t="s">
        <v>180</v>
      </c>
      <c r="AI12" s="87" t="s">
        <v>110</v>
      </c>
      <c r="AJ12" s="87" t="s">
        <v>180</v>
      </c>
      <c r="AK12" s="87" t="s">
        <v>187</v>
      </c>
      <c r="AL12" s="87" t="s">
        <v>187</v>
      </c>
      <c r="AM12" s="87" t="s">
        <v>187</v>
      </c>
      <c r="AN12" s="87" t="s">
        <v>187</v>
      </c>
      <c r="AO12" s="87" t="s">
        <v>187</v>
      </c>
      <c r="AP12" s="87" t="s">
        <v>187</v>
      </c>
      <c r="AQ12" s="87" t="s">
        <v>187</v>
      </c>
      <c r="AR12" s="87" t="s">
        <v>187</v>
      </c>
      <c r="AS12" s="87" t="s">
        <v>187</v>
      </c>
      <c r="AT12" s="87" t="s">
        <v>113</v>
      </c>
      <c r="AU12" s="87" t="s">
        <v>180</v>
      </c>
      <c r="AV12" s="87" t="s">
        <v>180</v>
      </c>
      <c r="AW12" s="87" t="s">
        <v>180</v>
      </c>
      <c r="AX12" s="90" t="s">
        <v>180</v>
      </c>
      <c r="AY12" s="90" t="s">
        <v>180</v>
      </c>
      <c r="AZ12" s="91" t="s">
        <v>180</v>
      </c>
    </row>
    <row r="13" spans="1:52" s="32" customFormat="1" ht="16.5" customHeight="1">
      <c r="A13" s="35" t="s">
        <v>20</v>
      </c>
      <c r="B13" s="86" t="s">
        <v>116</v>
      </c>
      <c r="C13" s="87" t="s">
        <v>94</v>
      </c>
      <c r="D13" s="87" t="s">
        <v>107</v>
      </c>
      <c r="E13" s="87" t="s">
        <v>121</v>
      </c>
      <c r="F13" s="87" t="s">
        <v>86</v>
      </c>
      <c r="G13" s="87" t="s">
        <v>152</v>
      </c>
      <c r="H13" s="87" t="s">
        <v>124</v>
      </c>
      <c r="I13" s="87" t="s">
        <v>102</v>
      </c>
      <c r="J13" s="87" t="s">
        <v>180</v>
      </c>
      <c r="K13" s="87" t="s">
        <v>180</v>
      </c>
      <c r="L13" s="87" t="s">
        <v>180</v>
      </c>
      <c r="M13" s="87" t="s">
        <v>180</v>
      </c>
      <c r="N13" s="87" t="s">
        <v>180</v>
      </c>
      <c r="O13" s="87" t="s">
        <v>180</v>
      </c>
      <c r="P13" s="87" t="s">
        <v>180</v>
      </c>
      <c r="Q13" s="87" t="s">
        <v>180</v>
      </c>
      <c r="R13" s="87" t="s">
        <v>180</v>
      </c>
      <c r="S13" s="87" t="s">
        <v>83</v>
      </c>
      <c r="T13" s="87" t="s">
        <v>95</v>
      </c>
      <c r="U13" s="87" t="s">
        <v>129</v>
      </c>
      <c r="V13" s="87" t="s">
        <v>133</v>
      </c>
      <c r="W13" s="90" t="s">
        <v>138</v>
      </c>
      <c r="X13" s="90" t="s">
        <v>139</v>
      </c>
      <c r="Y13" s="91" t="s">
        <v>128</v>
      </c>
      <c r="Z13" s="34"/>
      <c r="AA13" s="36">
        <v>3</v>
      </c>
      <c r="AB13" s="35" t="s">
        <v>20</v>
      </c>
      <c r="AC13" s="86" t="s">
        <v>180</v>
      </c>
      <c r="AD13" s="87" t="s">
        <v>180</v>
      </c>
      <c r="AE13" s="87" t="s">
        <v>180</v>
      </c>
      <c r="AF13" s="87" t="s">
        <v>180</v>
      </c>
      <c r="AG13" s="87" t="s">
        <v>180</v>
      </c>
      <c r="AH13" s="87" t="s">
        <v>111</v>
      </c>
      <c r="AI13" s="87" t="s">
        <v>180</v>
      </c>
      <c r="AJ13" s="87" t="s">
        <v>180</v>
      </c>
      <c r="AK13" s="87" t="s">
        <v>187</v>
      </c>
      <c r="AL13" s="87" t="s">
        <v>187</v>
      </c>
      <c r="AM13" s="87" t="s">
        <v>187</v>
      </c>
      <c r="AN13" s="87" t="s">
        <v>187</v>
      </c>
      <c r="AO13" s="87" t="s">
        <v>187</v>
      </c>
      <c r="AP13" s="87" t="s">
        <v>187</v>
      </c>
      <c r="AQ13" s="87" t="s">
        <v>187</v>
      </c>
      <c r="AR13" s="87" t="s">
        <v>187</v>
      </c>
      <c r="AS13" s="87" t="s">
        <v>187</v>
      </c>
      <c r="AT13" s="87"/>
      <c r="AU13" s="87" t="s">
        <v>180</v>
      </c>
      <c r="AV13" s="87" t="s">
        <v>180</v>
      </c>
      <c r="AW13" s="87" t="s">
        <v>110</v>
      </c>
      <c r="AX13" s="90" t="s">
        <v>180</v>
      </c>
      <c r="AY13" s="90" t="s">
        <v>180</v>
      </c>
      <c r="AZ13" s="91" t="s">
        <v>113</v>
      </c>
    </row>
    <row r="14" spans="1:52" s="32" customFormat="1" ht="16.5" customHeight="1">
      <c r="A14" s="33">
        <v>4</v>
      </c>
      <c r="B14" s="86" t="s">
        <v>107</v>
      </c>
      <c r="C14" s="87" t="s">
        <v>178</v>
      </c>
      <c r="D14" s="87" t="s">
        <v>116</v>
      </c>
      <c r="E14" s="87" t="s">
        <v>95</v>
      </c>
      <c r="F14" s="87" t="s">
        <v>114</v>
      </c>
      <c r="G14" s="87" t="s">
        <v>94</v>
      </c>
      <c r="H14" s="87" t="s">
        <v>152</v>
      </c>
      <c r="I14" s="87" t="s">
        <v>119</v>
      </c>
      <c r="J14" s="87" t="s">
        <v>180</v>
      </c>
      <c r="K14" s="87" t="s">
        <v>180</v>
      </c>
      <c r="L14" s="87" t="s">
        <v>180</v>
      </c>
      <c r="M14" s="87" t="s">
        <v>180</v>
      </c>
      <c r="N14" s="87" t="s">
        <v>180</v>
      </c>
      <c r="O14" s="87" t="s">
        <v>180</v>
      </c>
      <c r="P14" s="87" t="s">
        <v>180</v>
      </c>
      <c r="Q14" s="87" t="s">
        <v>180</v>
      </c>
      <c r="R14" s="87" t="s">
        <v>180</v>
      </c>
      <c r="S14" s="87" t="s">
        <v>103</v>
      </c>
      <c r="T14" s="87" t="s">
        <v>129</v>
      </c>
      <c r="U14" s="87" t="s">
        <v>117</v>
      </c>
      <c r="V14" s="87" t="s">
        <v>133</v>
      </c>
      <c r="W14" s="90" t="s">
        <v>106</v>
      </c>
      <c r="X14" s="90" t="s">
        <v>91</v>
      </c>
      <c r="Y14" s="91" t="s">
        <v>179</v>
      </c>
      <c r="Z14" s="34"/>
      <c r="AA14" s="36"/>
      <c r="AB14" s="33">
        <v>4</v>
      </c>
      <c r="AC14" s="86" t="s">
        <v>180</v>
      </c>
      <c r="AD14" s="87" t="s">
        <v>180</v>
      </c>
      <c r="AE14" s="87" t="s">
        <v>180</v>
      </c>
      <c r="AF14" s="87" t="s">
        <v>180</v>
      </c>
      <c r="AG14" s="87" t="s">
        <v>180</v>
      </c>
      <c r="AH14" s="87" t="s">
        <v>111</v>
      </c>
      <c r="AI14" s="87" t="s">
        <v>180</v>
      </c>
      <c r="AJ14" s="87" t="s">
        <v>180</v>
      </c>
      <c r="AK14" s="87" t="s">
        <v>187</v>
      </c>
      <c r="AL14" s="87" t="s">
        <v>187</v>
      </c>
      <c r="AM14" s="87" t="s">
        <v>187</v>
      </c>
      <c r="AN14" s="87" t="s">
        <v>187</v>
      </c>
      <c r="AO14" s="87" t="s">
        <v>187</v>
      </c>
      <c r="AP14" s="87" t="s">
        <v>187</v>
      </c>
      <c r="AQ14" s="87" t="s">
        <v>187</v>
      </c>
      <c r="AR14" s="87" t="s">
        <v>187</v>
      </c>
      <c r="AS14" s="87" t="s">
        <v>187</v>
      </c>
      <c r="AT14" s="87"/>
      <c r="AU14" s="87" t="s">
        <v>180</v>
      </c>
      <c r="AV14" s="87" t="s">
        <v>180</v>
      </c>
      <c r="AW14" s="87" t="s">
        <v>110</v>
      </c>
      <c r="AX14" s="90" t="s">
        <v>180</v>
      </c>
      <c r="AY14" s="90" t="s">
        <v>180</v>
      </c>
      <c r="AZ14" s="91" t="s">
        <v>113</v>
      </c>
    </row>
    <row r="15" spans="1:52" s="32" customFormat="1" ht="16.5" customHeight="1">
      <c r="A15" s="40">
        <v>5</v>
      </c>
      <c r="B15" s="99" t="s">
        <v>159</v>
      </c>
      <c r="C15" s="87" t="s">
        <v>116</v>
      </c>
      <c r="D15" s="93" t="s">
        <v>128</v>
      </c>
      <c r="E15" s="93" t="s">
        <v>178</v>
      </c>
      <c r="F15" s="93" t="s">
        <v>114</v>
      </c>
      <c r="G15" s="93" t="s">
        <v>86</v>
      </c>
      <c r="H15" s="93" t="s">
        <v>164</v>
      </c>
      <c r="I15" s="93" t="s">
        <v>152</v>
      </c>
      <c r="J15" s="93" t="s">
        <v>180</v>
      </c>
      <c r="K15" s="93" t="s">
        <v>180</v>
      </c>
      <c r="L15" s="93" t="s">
        <v>180</v>
      </c>
      <c r="M15" s="93" t="s">
        <v>180</v>
      </c>
      <c r="N15" s="93" t="s">
        <v>180</v>
      </c>
      <c r="O15" s="93" t="s">
        <v>180</v>
      </c>
      <c r="P15" s="93" t="s">
        <v>180</v>
      </c>
      <c r="Q15" s="93" t="s">
        <v>180</v>
      </c>
      <c r="R15" s="93" t="s">
        <v>180</v>
      </c>
      <c r="S15" s="93" t="s">
        <v>138</v>
      </c>
      <c r="T15" s="93" t="s">
        <v>117</v>
      </c>
      <c r="U15" s="93" t="s">
        <v>107</v>
      </c>
      <c r="V15" s="93" t="s">
        <v>94</v>
      </c>
      <c r="W15" s="94" t="s">
        <v>179</v>
      </c>
      <c r="X15" s="94" t="s">
        <v>106</v>
      </c>
      <c r="Y15" s="95" t="s">
        <v>133</v>
      </c>
      <c r="Z15" s="38"/>
      <c r="AA15" s="36"/>
      <c r="AB15" s="40">
        <v>5</v>
      </c>
      <c r="AC15" s="99" t="s">
        <v>180</v>
      </c>
      <c r="AD15" s="87" t="s">
        <v>180</v>
      </c>
      <c r="AE15" s="93" t="s">
        <v>180</v>
      </c>
      <c r="AF15" s="93" t="s">
        <v>180</v>
      </c>
      <c r="AG15" s="93" t="s">
        <v>180</v>
      </c>
      <c r="AH15" s="93"/>
      <c r="AI15" s="93"/>
      <c r="AJ15" s="93"/>
      <c r="AK15" s="93"/>
      <c r="AL15" s="93"/>
      <c r="AM15" s="93"/>
      <c r="AN15" s="93"/>
      <c r="AO15" s="93"/>
      <c r="AP15" s="93"/>
      <c r="AQ15" s="93"/>
      <c r="AR15" s="93"/>
      <c r="AS15" s="93"/>
      <c r="AT15" s="93"/>
      <c r="AU15" s="93"/>
      <c r="AV15" s="93"/>
      <c r="AW15" s="93"/>
      <c r="AX15" s="94"/>
      <c r="AY15" s="94"/>
      <c r="AZ15" s="95"/>
    </row>
    <row r="16" spans="1:52" s="32" customFormat="1" ht="16.5" customHeight="1">
      <c r="A16" s="39">
        <v>1</v>
      </c>
      <c r="B16" s="100" t="s">
        <v>103</v>
      </c>
      <c r="C16" s="98" t="s">
        <v>155</v>
      </c>
      <c r="D16" s="87" t="s">
        <v>88</v>
      </c>
      <c r="E16" s="98" t="s">
        <v>80</v>
      </c>
      <c r="F16" s="98" t="s">
        <v>114</v>
      </c>
      <c r="G16" s="98" t="s">
        <v>96</v>
      </c>
      <c r="H16" s="98" t="s">
        <v>118</v>
      </c>
      <c r="I16" s="98" t="s">
        <v>121</v>
      </c>
      <c r="J16" s="98" t="s">
        <v>92</v>
      </c>
      <c r="K16" s="98" t="s">
        <v>163</v>
      </c>
      <c r="L16" s="98" t="s">
        <v>117</v>
      </c>
      <c r="M16" s="98" t="s">
        <v>101</v>
      </c>
      <c r="N16" s="98" t="s">
        <v>135</v>
      </c>
      <c r="O16" s="98" t="s">
        <v>162</v>
      </c>
      <c r="P16" s="98" t="s">
        <v>85</v>
      </c>
      <c r="Q16" s="98" t="s">
        <v>109</v>
      </c>
      <c r="R16" s="98" t="s">
        <v>153</v>
      </c>
      <c r="S16" s="98" t="s">
        <v>97</v>
      </c>
      <c r="T16" s="98" t="s">
        <v>105</v>
      </c>
      <c r="U16" s="98" t="s">
        <v>95</v>
      </c>
      <c r="V16" s="98" t="s">
        <v>179</v>
      </c>
      <c r="W16" s="88" t="s">
        <v>132</v>
      </c>
      <c r="X16" s="88" t="s">
        <v>106</v>
      </c>
      <c r="Y16" s="91" t="s">
        <v>133</v>
      </c>
      <c r="Z16" s="34"/>
      <c r="AA16" s="36"/>
      <c r="AB16" s="39">
        <v>1</v>
      </c>
      <c r="AC16" s="100" t="s">
        <v>187</v>
      </c>
      <c r="AD16" s="98" t="s">
        <v>187</v>
      </c>
      <c r="AE16" s="87" t="s">
        <v>187</v>
      </c>
      <c r="AF16" s="98" t="s">
        <v>187</v>
      </c>
      <c r="AG16" s="98" t="s">
        <v>187</v>
      </c>
      <c r="AH16" s="98" t="s">
        <v>187</v>
      </c>
      <c r="AI16" s="98" t="s">
        <v>187</v>
      </c>
      <c r="AJ16" s="98" t="s">
        <v>187</v>
      </c>
      <c r="AK16" s="98"/>
      <c r="AL16" s="98" t="s">
        <v>180</v>
      </c>
      <c r="AM16" s="98" t="s">
        <v>180</v>
      </c>
      <c r="AN16" s="98" t="s">
        <v>180</v>
      </c>
      <c r="AO16" s="98" t="s">
        <v>180</v>
      </c>
      <c r="AP16" s="98" t="s">
        <v>180</v>
      </c>
      <c r="AQ16" s="98" t="s">
        <v>180</v>
      </c>
      <c r="AR16" s="98" t="s">
        <v>180</v>
      </c>
      <c r="AS16" s="98" t="s">
        <v>180</v>
      </c>
      <c r="AT16" s="98" t="s">
        <v>187</v>
      </c>
      <c r="AU16" s="98" t="s">
        <v>187</v>
      </c>
      <c r="AV16" s="98" t="s">
        <v>187</v>
      </c>
      <c r="AW16" s="98" t="s">
        <v>187</v>
      </c>
      <c r="AX16" s="88" t="s">
        <v>187</v>
      </c>
      <c r="AY16" s="88" t="s">
        <v>187</v>
      </c>
      <c r="AZ16" s="91" t="s">
        <v>187</v>
      </c>
    </row>
    <row r="17" spans="1:52" s="32" customFormat="1" ht="16.5" customHeight="1">
      <c r="A17" s="33">
        <v>2</v>
      </c>
      <c r="B17" s="86" t="s">
        <v>103</v>
      </c>
      <c r="C17" s="87" t="s">
        <v>155</v>
      </c>
      <c r="D17" s="87" t="s">
        <v>135</v>
      </c>
      <c r="E17" s="87" t="s">
        <v>80</v>
      </c>
      <c r="F17" s="87" t="s">
        <v>121</v>
      </c>
      <c r="G17" s="87" t="s">
        <v>86</v>
      </c>
      <c r="H17" s="87" t="s">
        <v>118</v>
      </c>
      <c r="I17" s="87" t="s">
        <v>132</v>
      </c>
      <c r="J17" s="87" t="s">
        <v>85</v>
      </c>
      <c r="K17" s="87" t="s">
        <v>101</v>
      </c>
      <c r="L17" s="87" t="s">
        <v>163</v>
      </c>
      <c r="M17" s="87" t="s">
        <v>88</v>
      </c>
      <c r="N17" s="87" t="s">
        <v>84</v>
      </c>
      <c r="O17" s="87" t="s">
        <v>96</v>
      </c>
      <c r="P17" s="87" t="s">
        <v>133</v>
      </c>
      <c r="Q17" s="87" t="s">
        <v>109</v>
      </c>
      <c r="R17" s="87" t="s">
        <v>153</v>
      </c>
      <c r="S17" s="87" t="s">
        <v>179</v>
      </c>
      <c r="T17" s="87" t="s">
        <v>97</v>
      </c>
      <c r="U17" s="87" t="s">
        <v>117</v>
      </c>
      <c r="V17" s="87" t="s">
        <v>100</v>
      </c>
      <c r="W17" s="90" t="s">
        <v>105</v>
      </c>
      <c r="X17" s="90" t="s">
        <v>106</v>
      </c>
      <c r="Y17" s="91" t="s">
        <v>102</v>
      </c>
      <c r="Z17" s="34"/>
      <c r="AA17" s="36"/>
      <c r="AB17" s="33">
        <v>2</v>
      </c>
      <c r="AC17" s="86" t="s">
        <v>187</v>
      </c>
      <c r="AD17" s="87" t="s">
        <v>187</v>
      </c>
      <c r="AE17" s="87" t="s">
        <v>187</v>
      </c>
      <c r="AF17" s="87" t="s">
        <v>187</v>
      </c>
      <c r="AG17" s="87" t="s">
        <v>187</v>
      </c>
      <c r="AH17" s="87" t="s">
        <v>187</v>
      </c>
      <c r="AI17" s="87" t="s">
        <v>187</v>
      </c>
      <c r="AJ17" s="87" t="s">
        <v>187</v>
      </c>
      <c r="AK17" s="87"/>
      <c r="AL17" s="87" t="s">
        <v>180</v>
      </c>
      <c r="AM17" s="87" t="s">
        <v>180</v>
      </c>
      <c r="AN17" s="87" t="s">
        <v>180</v>
      </c>
      <c r="AO17" s="87" t="s">
        <v>180</v>
      </c>
      <c r="AP17" s="87" t="s">
        <v>180</v>
      </c>
      <c r="AQ17" s="87" t="s">
        <v>180</v>
      </c>
      <c r="AR17" s="87" t="s">
        <v>180</v>
      </c>
      <c r="AS17" s="87" t="s">
        <v>180</v>
      </c>
      <c r="AT17" s="87" t="s">
        <v>187</v>
      </c>
      <c r="AU17" s="87" t="s">
        <v>187</v>
      </c>
      <c r="AV17" s="87" t="s">
        <v>187</v>
      </c>
      <c r="AW17" s="87" t="s">
        <v>187</v>
      </c>
      <c r="AX17" s="90" t="s">
        <v>187</v>
      </c>
      <c r="AY17" s="90" t="s">
        <v>187</v>
      </c>
      <c r="AZ17" s="91" t="s">
        <v>187</v>
      </c>
    </row>
    <row r="18" spans="1:52" s="32" customFormat="1" ht="16.5" customHeight="1">
      <c r="A18" s="35" t="s">
        <v>21</v>
      </c>
      <c r="B18" s="86" t="s">
        <v>180</v>
      </c>
      <c r="C18" s="87" t="s">
        <v>180</v>
      </c>
      <c r="D18" s="87" t="s">
        <v>180</v>
      </c>
      <c r="E18" s="87" t="s">
        <v>180</v>
      </c>
      <c r="F18" s="87" t="s">
        <v>180</v>
      </c>
      <c r="G18" s="87" t="s">
        <v>180</v>
      </c>
      <c r="H18" s="87" t="s">
        <v>180</v>
      </c>
      <c r="I18" s="87" t="s">
        <v>155</v>
      </c>
      <c r="J18" s="87" t="s">
        <v>84</v>
      </c>
      <c r="K18" s="87" t="s">
        <v>117</v>
      </c>
      <c r="L18" s="87" t="s">
        <v>163</v>
      </c>
      <c r="M18" s="87" t="s">
        <v>97</v>
      </c>
      <c r="N18" s="87" t="s">
        <v>162</v>
      </c>
      <c r="O18" s="87" t="s">
        <v>92</v>
      </c>
      <c r="P18" s="87" t="s">
        <v>135</v>
      </c>
      <c r="Q18" s="87" t="s">
        <v>86</v>
      </c>
      <c r="R18" s="87" t="s">
        <v>88</v>
      </c>
      <c r="S18" s="87" t="s">
        <v>132</v>
      </c>
      <c r="T18" s="87" t="s">
        <v>95</v>
      </c>
      <c r="U18" s="87" t="s">
        <v>100</v>
      </c>
      <c r="V18" s="87" t="s">
        <v>106</v>
      </c>
      <c r="W18" s="90" t="s">
        <v>93</v>
      </c>
      <c r="X18" s="90" t="s">
        <v>133</v>
      </c>
      <c r="Y18" s="91" t="s">
        <v>102</v>
      </c>
      <c r="Z18" s="41"/>
      <c r="AA18" s="36">
        <v>4</v>
      </c>
      <c r="AB18" s="35" t="s">
        <v>21</v>
      </c>
      <c r="AC18" s="86" t="s">
        <v>187</v>
      </c>
      <c r="AD18" s="87" t="s">
        <v>187</v>
      </c>
      <c r="AE18" s="87" t="s">
        <v>187</v>
      </c>
      <c r="AF18" s="87" t="s">
        <v>187</v>
      </c>
      <c r="AG18" s="87" t="s">
        <v>187</v>
      </c>
      <c r="AH18" s="87" t="s">
        <v>187</v>
      </c>
      <c r="AI18" s="87" t="s">
        <v>187</v>
      </c>
      <c r="AJ18" s="87" t="s">
        <v>187</v>
      </c>
      <c r="AK18" s="87"/>
      <c r="AL18" s="87" t="s">
        <v>180</v>
      </c>
      <c r="AM18" s="87" t="s">
        <v>180</v>
      </c>
      <c r="AN18" s="87" t="s">
        <v>180</v>
      </c>
      <c r="AO18" s="87" t="s">
        <v>180</v>
      </c>
      <c r="AP18" s="87" t="s">
        <v>180</v>
      </c>
      <c r="AQ18" s="87" t="s">
        <v>180</v>
      </c>
      <c r="AR18" s="87" t="s">
        <v>180</v>
      </c>
      <c r="AS18" s="87" t="s">
        <v>180</v>
      </c>
      <c r="AT18" s="87" t="s">
        <v>187</v>
      </c>
      <c r="AU18" s="87" t="s">
        <v>187</v>
      </c>
      <c r="AV18" s="87" t="s">
        <v>187</v>
      </c>
      <c r="AW18" s="87" t="s">
        <v>187</v>
      </c>
      <c r="AX18" s="90" t="s">
        <v>187</v>
      </c>
      <c r="AY18" s="90" t="s">
        <v>187</v>
      </c>
      <c r="AZ18" s="91" t="s">
        <v>187</v>
      </c>
    </row>
    <row r="19" spans="1:52" s="32" customFormat="1" ht="16.5" customHeight="1">
      <c r="A19" s="33">
        <v>4</v>
      </c>
      <c r="B19" s="86" t="s">
        <v>180</v>
      </c>
      <c r="C19" s="87" t="s">
        <v>180</v>
      </c>
      <c r="D19" s="87" t="s">
        <v>180</v>
      </c>
      <c r="E19" s="87" t="s">
        <v>180</v>
      </c>
      <c r="F19" s="87" t="s">
        <v>180</v>
      </c>
      <c r="G19" s="87" t="s">
        <v>180</v>
      </c>
      <c r="H19" s="87" t="s">
        <v>180</v>
      </c>
      <c r="I19" s="87" t="s">
        <v>180</v>
      </c>
      <c r="J19" s="87" t="s">
        <v>112</v>
      </c>
      <c r="K19" s="87" t="s">
        <v>84</v>
      </c>
      <c r="L19" s="87" t="s">
        <v>98</v>
      </c>
      <c r="M19" s="87" t="s">
        <v>109</v>
      </c>
      <c r="N19" s="87" t="s">
        <v>105</v>
      </c>
      <c r="O19" s="87" t="s">
        <v>153</v>
      </c>
      <c r="P19" s="87" t="s">
        <v>162</v>
      </c>
      <c r="Q19" s="87" t="s">
        <v>133</v>
      </c>
      <c r="R19" s="87" t="s">
        <v>88</v>
      </c>
      <c r="S19" s="87" t="s">
        <v>180</v>
      </c>
      <c r="T19" s="87" t="s">
        <v>180</v>
      </c>
      <c r="U19" s="87" t="s">
        <v>180</v>
      </c>
      <c r="V19" s="87" t="s">
        <v>180</v>
      </c>
      <c r="W19" s="90" t="s">
        <v>180</v>
      </c>
      <c r="X19" s="90" t="s">
        <v>180</v>
      </c>
      <c r="Y19" s="91" t="s">
        <v>102</v>
      </c>
      <c r="Z19" s="34"/>
      <c r="AA19" s="36"/>
      <c r="AB19" s="33">
        <v>4</v>
      </c>
      <c r="AC19" s="86" t="s">
        <v>187</v>
      </c>
      <c r="AD19" s="87" t="s">
        <v>187</v>
      </c>
      <c r="AE19" s="87" t="s">
        <v>187</v>
      </c>
      <c r="AF19" s="87" t="s">
        <v>187</v>
      </c>
      <c r="AG19" s="87" t="s">
        <v>187</v>
      </c>
      <c r="AH19" s="87" t="s">
        <v>187</v>
      </c>
      <c r="AI19" s="87" t="s">
        <v>187</v>
      </c>
      <c r="AJ19" s="87" t="s">
        <v>187</v>
      </c>
      <c r="AK19" s="87"/>
      <c r="AL19" s="87" t="s">
        <v>180</v>
      </c>
      <c r="AM19" s="87" t="s">
        <v>180</v>
      </c>
      <c r="AN19" s="87" t="s">
        <v>180</v>
      </c>
      <c r="AO19" s="87" t="s">
        <v>180</v>
      </c>
      <c r="AP19" s="87" t="s">
        <v>180</v>
      </c>
      <c r="AQ19" s="87" t="s">
        <v>180</v>
      </c>
      <c r="AR19" s="87" t="s">
        <v>180</v>
      </c>
      <c r="AS19" s="87" t="s">
        <v>180</v>
      </c>
      <c r="AT19" s="87" t="s">
        <v>187</v>
      </c>
      <c r="AU19" s="87" t="s">
        <v>187</v>
      </c>
      <c r="AV19" s="87" t="s">
        <v>187</v>
      </c>
      <c r="AW19" s="87" t="s">
        <v>187</v>
      </c>
      <c r="AX19" s="90" t="s">
        <v>187</v>
      </c>
      <c r="AY19" s="90" t="s">
        <v>187</v>
      </c>
      <c r="AZ19" s="91" t="s">
        <v>187</v>
      </c>
    </row>
    <row r="20" spans="1:52" s="32" customFormat="1" ht="16.5" customHeight="1">
      <c r="A20" s="40">
        <v>5</v>
      </c>
      <c r="B20" s="92" t="s">
        <v>180</v>
      </c>
      <c r="C20" s="93" t="s">
        <v>180</v>
      </c>
      <c r="D20" s="93" t="s">
        <v>180</v>
      </c>
      <c r="E20" s="93" t="s">
        <v>180</v>
      </c>
      <c r="F20" s="93" t="s">
        <v>180</v>
      </c>
      <c r="G20" s="93" t="s">
        <v>180</v>
      </c>
      <c r="H20" s="93" t="s">
        <v>180</v>
      </c>
      <c r="I20" s="93" t="s">
        <v>180</v>
      </c>
      <c r="J20" s="93" t="s">
        <v>112</v>
      </c>
      <c r="K20" s="93" t="s">
        <v>84</v>
      </c>
      <c r="L20" s="93" t="s">
        <v>97</v>
      </c>
      <c r="M20" s="93" t="s">
        <v>105</v>
      </c>
      <c r="N20" s="93" t="s">
        <v>86</v>
      </c>
      <c r="O20" s="93" t="s">
        <v>133</v>
      </c>
      <c r="P20" s="93" t="s">
        <v>153</v>
      </c>
      <c r="Q20" s="93" t="s">
        <v>135</v>
      </c>
      <c r="R20" s="93" t="s">
        <v>79</v>
      </c>
      <c r="S20" s="93" t="s">
        <v>180</v>
      </c>
      <c r="T20" s="93" t="s">
        <v>180</v>
      </c>
      <c r="U20" s="93" t="s">
        <v>180</v>
      </c>
      <c r="V20" s="93" t="s">
        <v>180</v>
      </c>
      <c r="W20" s="94" t="s">
        <v>180</v>
      </c>
      <c r="X20" s="94" t="s">
        <v>180</v>
      </c>
      <c r="Y20" s="95" t="s">
        <v>180</v>
      </c>
      <c r="Z20" s="38"/>
      <c r="AA20" s="36"/>
      <c r="AB20" s="40">
        <v>5</v>
      </c>
      <c r="AC20" s="92"/>
      <c r="AD20" s="93"/>
      <c r="AE20" s="93"/>
      <c r="AF20" s="93"/>
      <c r="AG20" s="93"/>
      <c r="AH20" s="93"/>
      <c r="AI20" s="93"/>
      <c r="AJ20" s="93"/>
      <c r="AK20" s="93"/>
      <c r="AL20" s="93" t="s">
        <v>180</v>
      </c>
      <c r="AM20" s="93" t="s">
        <v>180</v>
      </c>
      <c r="AN20" s="93" t="s">
        <v>180</v>
      </c>
      <c r="AO20" s="93" t="s">
        <v>180</v>
      </c>
      <c r="AP20" s="93" t="s">
        <v>180</v>
      </c>
      <c r="AQ20" s="93" t="s">
        <v>180</v>
      </c>
      <c r="AR20" s="93" t="s">
        <v>180</v>
      </c>
      <c r="AS20" s="93" t="s">
        <v>180</v>
      </c>
      <c r="AT20" s="93"/>
      <c r="AU20" s="93"/>
      <c r="AV20" s="93"/>
      <c r="AW20" s="93"/>
      <c r="AX20" s="94"/>
      <c r="AY20" s="94"/>
      <c r="AZ20" s="95"/>
    </row>
    <row r="21" spans="1:52" s="32" customFormat="1" ht="16.5" customHeight="1">
      <c r="A21" s="39">
        <v>1</v>
      </c>
      <c r="B21" s="96" t="s">
        <v>92</v>
      </c>
      <c r="C21" s="97" t="s">
        <v>81</v>
      </c>
      <c r="D21" s="97" t="s">
        <v>88</v>
      </c>
      <c r="E21" s="97" t="s">
        <v>114</v>
      </c>
      <c r="F21" s="97" t="s">
        <v>104</v>
      </c>
      <c r="G21" s="97" t="s">
        <v>121</v>
      </c>
      <c r="H21" s="97" t="s">
        <v>96</v>
      </c>
      <c r="I21" s="97" t="s">
        <v>152</v>
      </c>
      <c r="J21" s="97" t="s">
        <v>99</v>
      </c>
      <c r="K21" s="97" t="s">
        <v>100</v>
      </c>
      <c r="L21" s="97" t="s">
        <v>122</v>
      </c>
      <c r="M21" s="97" t="s">
        <v>94</v>
      </c>
      <c r="N21" s="97" t="s">
        <v>90</v>
      </c>
      <c r="O21" s="97" t="s">
        <v>135</v>
      </c>
      <c r="P21" s="97" t="s">
        <v>129</v>
      </c>
      <c r="Q21" s="97" t="s">
        <v>133</v>
      </c>
      <c r="R21" s="97" t="s">
        <v>87</v>
      </c>
      <c r="S21" s="98" t="s">
        <v>97</v>
      </c>
      <c r="T21" s="87" t="s">
        <v>138</v>
      </c>
      <c r="U21" s="97" t="s">
        <v>95</v>
      </c>
      <c r="V21" s="97" t="s">
        <v>117</v>
      </c>
      <c r="W21" s="88" t="s">
        <v>91</v>
      </c>
      <c r="X21" s="88" t="s">
        <v>179</v>
      </c>
      <c r="Y21" s="91" t="s">
        <v>136</v>
      </c>
      <c r="Z21" s="37"/>
      <c r="AA21" s="36"/>
      <c r="AB21" s="39">
        <v>1</v>
      </c>
      <c r="AC21" s="96" t="s">
        <v>180</v>
      </c>
      <c r="AD21" s="97" t="s">
        <v>113</v>
      </c>
      <c r="AE21" s="97" t="s">
        <v>180</v>
      </c>
      <c r="AF21" s="97" t="s">
        <v>111</v>
      </c>
      <c r="AG21" s="97" t="s">
        <v>180</v>
      </c>
      <c r="AH21" s="97" t="s">
        <v>180</v>
      </c>
      <c r="AI21" s="97" t="s">
        <v>180</v>
      </c>
      <c r="AJ21" s="97" t="s">
        <v>180</v>
      </c>
      <c r="AK21" s="97" t="s">
        <v>187</v>
      </c>
      <c r="AL21" s="97" t="s">
        <v>187</v>
      </c>
      <c r="AM21" s="97" t="s">
        <v>187</v>
      </c>
      <c r="AN21" s="97" t="s">
        <v>187</v>
      </c>
      <c r="AO21" s="97" t="s">
        <v>187</v>
      </c>
      <c r="AP21" s="97" t="s">
        <v>187</v>
      </c>
      <c r="AQ21" s="97" t="s">
        <v>187</v>
      </c>
      <c r="AR21" s="97" t="s">
        <v>187</v>
      </c>
      <c r="AS21" s="97" t="s">
        <v>187</v>
      </c>
      <c r="AT21" s="98"/>
      <c r="AU21" s="87" t="s">
        <v>180</v>
      </c>
      <c r="AV21" s="97" t="s">
        <v>110</v>
      </c>
      <c r="AW21" s="97" t="s">
        <v>180</v>
      </c>
      <c r="AX21" s="97" t="s">
        <v>180</v>
      </c>
      <c r="AY21" s="97" t="s">
        <v>180</v>
      </c>
      <c r="AZ21" s="91" t="s">
        <v>180</v>
      </c>
    </row>
    <row r="22" spans="1:52" s="32" customFormat="1" ht="16.5" customHeight="1">
      <c r="A22" s="33">
        <v>2</v>
      </c>
      <c r="B22" s="86" t="s">
        <v>94</v>
      </c>
      <c r="C22" s="87" t="s">
        <v>119</v>
      </c>
      <c r="D22" s="87" t="s">
        <v>128</v>
      </c>
      <c r="E22" s="87" t="s">
        <v>93</v>
      </c>
      <c r="F22" s="87" t="s">
        <v>152</v>
      </c>
      <c r="G22" s="87" t="s">
        <v>104</v>
      </c>
      <c r="H22" s="87" t="s">
        <v>121</v>
      </c>
      <c r="I22" s="87" t="s">
        <v>107</v>
      </c>
      <c r="J22" s="87" t="s">
        <v>100</v>
      </c>
      <c r="K22" s="87" t="s">
        <v>90</v>
      </c>
      <c r="L22" s="87" t="s">
        <v>97</v>
      </c>
      <c r="M22" s="87" t="s">
        <v>88</v>
      </c>
      <c r="N22" s="87" t="s">
        <v>86</v>
      </c>
      <c r="O22" s="87" t="s">
        <v>133</v>
      </c>
      <c r="P22" s="87" t="s">
        <v>134</v>
      </c>
      <c r="Q22" s="87" t="s">
        <v>135</v>
      </c>
      <c r="R22" s="87" t="s">
        <v>102</v>
      </c>
      <c r="S22" s="87" t="s">
        <v>83</v>
      </c>
      <c r="T22" s="87" t="s">
        <v>138</v>
      </c>
      <c r="U22" s="87" t="s">
        <v>129</v>
      </c>
      <c r="V22" s="87" t="s">
        <v>117</v>
      </c>
      <c r="W22" s="90" t="s">
        <v>122</v>
      </c>
      <c r="X22" s="90" t="s">
        <v>139</v>
      </c>
      <c r="Y22" s="91" t="s">
        <v>91</v>
      </c>
      <c r="Z22" s="34"/>
      <c r="AA22" s="36"/>
      <c r="AB22" s="33">
        <v>2</v>
      </c>
      <c r="AC22" s="86" t="s">
        <v>180</v>
      </c>
      <c r="AD22" s="87" t="s">
        <v>113</v>
      </c>
      <c r="AE22" s="87" t="s">
        <v>180</v>
      </c>
      <c r="AF22" s="87" t="s">
        <v>111</v>
      </c>
      <c r="AG22" s="87" t="s">
        <v>180</v>
      </c>
      <c r="AH22" s="87" t="s">
        <v>180</v>
      </c>
      <c r="AI22" s="87" t="s">
        <v>180</v>
      </c>
      <c r="AJ22" s="87" t="s">
        <v>180</v>
      </c>
      <c r="AK22" s="87" t="s">
        <v>187</v>
      </c>
      <c r="AL22" s="87" t="s">
        <v>187</v>
      </c>
      <c r="AM22" s="87" t="s">
        <v>187</v>
      </c>
      <c r="AN22" s="87" t="s">
        <v>187</v>
      </c>
      <c r="AO22" s="87" t="s">
        <v>187</v>
      </c>
      <c r="AP22" s="87" t="s">
        <v>187</v>
      </c>
      <c r="AQ22" s="87" t="s">
        <v>187</v>
      </c>
      <c r="AR22" s="87" t="s">
        <v>187</v>
      </c>
      <c r="AS22" s="87" t="s">
        <v>187</v>
      </c>
      <c r="AT22" s="87"/>
      <c r="AU22" s="87" t="s">
        <v>180</v>
      </c>
      <c r="AV22" s="87" t="s">
        <v>110</v>
      </c>
      <c r="AW22" s="87" t="s">
        <v>180</v>
      </c>
      <c r="AX22" s="87" t="s">
        <v>180</v>
      </c>
      <c r="AY22" s="87" t="s">
        <v>180</v>
      </c>
      <c r="AZ22" s="91" t="s">
        <v>180</v>
      </c>
    </row>
    <row r="23" spans="1:52" s="32" customFormat="1" ht="16.5" customHeight="1">
      <c r="A23" s="35" t="s">
        <v>22</v>
      </c>
      <c r="B23" s="86" t="s">
        <v>81</v>
      </c>
      <c r="C23" s="87" t="s">
        <v>83</v>
      </c>
      <c r="D23" s="87" t="s">
        <v>95</v>
      </c>
      <c r="E23" s="87" t="s">
        <v>107</v>
      </c>
      <c r="F23" s="87" t="s">
        <v>96</v>
      </c>
      <c r="G23" s="87" t="s">
        <v>178</v>
      </c>
      <c r="H23" s="87" t="s">
        <v>152</v>
      </c>
      <c r="I23" s="87" t="s">
        <v>94</v>
      </c>
      <c r="J23" s="87" t="s">
        <v>112</v>
      </c>
      <c r="K23" s="87" t="s">
        <v>99</v>
      </c>
      <c r="L23" s="87" t="s">
        <v>92</v>
      </c>
      <c r="M23" s="87" t="s">
        <v>82</v>
      </c>
      <c r="N23" s="87" t="s">
        <v>135</v>
      </c>
      <c r="O23" s="87" t="s">
        <v>90</v>
      </c>
      <c r="P23" s="87" t="s">
        <v>133</v>
      </c>
      <c r="Q23" s="87" t="s">
        <v>86</v>
      </c>
      <c r="R23" s="87" t="s">
        <v>102</v>
      </c>
      <c r="S23" s="87" t="s">
        <v>138</v>
      </c>
      <c r="T23" s="87" t="s">
        <v>179</v>
      </c>
      <c r="U23" s="87" t="s">
        <v>116</v>
      </c>
      <c r="V23" s="87" t="s">
        <v>97</v>
      </c>
      <c r="W23" s="90" t="s">
        <v>106</v>
      </c>
      <c r="X23" s="90" t="s">
        <v>91</v>
      </c>
      <c r="Y23" s="91" t="s">
        <v>89</v>
      </c>
      <c r="Z23" s="34"/>
      <c r="AA23" s="36">
        <v>5</v>
      </c>
      <c r="AB23" s="35" t="s">
        <v>22</v>
      </c>
      <c r="AC23" s="86" t="s">
        <v>180</v>
      </c>
      <c r="AD23" s="87" t="s">
        <v>180</v>
      </c>
      <c r="AE23" s="87" t="s">
        <v>180</v>
      </c>
      <c r="AF23" s="87" t="s">
        <v>180</v>
      </c>
      <c r="AG23" s="87" t="s">
        <v>111</v>
      </c>
      <c r="AH23" s="87" t="s">
        <v>180</v>
      </c>
      <c r="AI23" s="87" t="s">
        <v>180</v>
      </c>
      <c r="AJ23" s="87" t="s">
        <v>110</v>
      </c>
      <c r="AK23" s="87" t="s">
        <v>187</v>
      </c>
      <c r="AL23" s="87" t="s">
        <v>187</v>
      </c>
      <c r="AM23" s="87" t="s">
        <v>187</v>
      </c>
      <c r="AN23" s="87" t="s">
        <v>187</v>
      </c>
      <c r="AO23" s="87" t="s">
        <v>187</v>
      </c>
      <c r="AP23" s="87" t="s">
        <v>187</v>
      </c>
      <c r="AQ23" s="87" t="s">
        <v>187</v>
      </c>
      <c r="AR23" s="87" t="s">
        <v>187</v>
      </c>
      <c r="AS23" s="87" t="s">
        <v>187</v>
      </c>
      <c r="AT23" s="87"/>
      <c r="AU23" s="87" t="s">
        <v>113</v>
      </c>
      <c r="AV23" s="87" t="s">
        <v>180</v>
      </c>
      <c r="AW23" s="87" t="s">
        <v>180</v>
      </c>
      <c r="AX23" s="87" t="s">
        <v>180</v>
      </c>
      <c r="AY23" s="87" t="s">
        <v>180</v>
      </c>
      <c r="AZ23" s="91" t="s">
        <v>180</v>
      </c>
    </row>
    <row r="24" spans="1:52" s="32" customFormat="1" ht="16.5" customHeight="1">
      <c r="A24" s="33">
        <v>4</v>
      </c>
      <c r="B24" s="86" t="s">
        <v>159</v>
      </c>
      <c r="C24" s="87" t="s">
        <v>139</v>
      </c>
      <c r="D24" s="87" t="s">
        <v>119</v>
      </c>
      <c r="E24" s="87" t="s">
        <v>95</v>
      </c>
      <c r="F24" s="87" t="s">
        <v>86</v>
      </c>
      <c r="G24" s="87" t="s">
        <v>152</v>
      </c>
      <c r="H24" s="87" t="s">
        <v>135</v>
      </c>
      <c r="I24" s="87" t="s">
        <v>178</v>
      </c>
      <c r="J24" s="87" t="s">
        <v>180</v>
      </c>
      <c r="K24" s="87" t="s">
        <v>180</v>
      </c>
      <c r="L24" s="87" t="s">
        <v>180</v>
      </c>
      <c r="M24" s="87" t="s">
        <v>180</v>
      </c>
      <c r="N24" s="87" t="s">
        <v>180</v>
      </c>
      <c r="O24" s="87" t="s">
        <v>180</v>
      </c>
      <c r="P24" s="87" t="s">
        <v>180</v>
      </c>
      <c r="Q24" s="87" t="s">
        <v>180</v>
      </c>
      <c r="R24" s="87" t="s">
        <v>102</v>
      </c>
      <c r="S24" s="87" t="s">
        <v>107</v>
      </c>
      <c r="T24" s="87" t="s">
        <v>122</v>
      </c>
      <c r="U24" s="87" t="s">
        <v>120</v>
      </c>
      <c r="V24" s="87" t="s">
        <v>136</v>
      </c>
      <c r="W24" s="90" t="s">
        <v>106</v>
      </c>
      <c r="X24" s="90" t="s">
        <v>82</v>
      </c>
      <c r="Y24" s="91" t="s">
        <v>89</v>
      </c>
      <c r="Z24" s="34"/>
      <c r="AA24" s="36"/>
      <c r="AB24" s="33">
        <v>4</v>
      </c>
      <c r="AC24" s="86" t="s">
        <v>180</v>
      </c>
      <c r="AD24" s="87" t="s">
        <v>180</v>
      </c>
      <c r="AE24" s="87" t="s">
        <v>180</v>
      </c>
      <c r="AF24" s="87" t="s">
        <v>180</v>
      </c>
      <c r="AG24" s="87" t="s">
        <v>111</v>
      </c>
      <c r="AH24" s="87" t="s">
        <v>180</v>
      </c>
      <c r="AI24" s="87" t="s">
        <v>180</v>
      </c>
      <c r="AJ24" s="87" t="s">
        <v>110</v>
      </c>
      <c r="AK24" s="87" t="s">
        <v>187</v>
      </c>
      <c r="AL24" s="87" t="s">
        <v>187</v>
      </c>
      <c r="AM24" s="87" t="s">
        <v>187</v>
      </c>
      <c r="AN24" s="87" t="s">
        <v>187</v>
      </c>
      <c r="AO24" s="87" t="s">
        <v>187</v>
      </c>
      <c r="AP24" s="87" t="s">
        <v>187</v>
      </c>
      <c r="AQ24" s="87" t="s">
        <v>187</v>
      </c>
      <c r="AR24" s="87" t="s">
        <v>187</v>
      </c>
      <c r="AS24" s="87" t="s">
        <v>187</v>
      </c>
      <c r="AT24" s="87"/>
      <c r="AU24" s="87" t="s">
        <v>113</v>
      </c>
      <c r="AV24" s="87" t="s">
        <v>180</v>
      </c>
      <c r="AW24" s="87" t="s">
        <v>180</v>
      </c>
      <c r="AX24" s="87" t="s">
        <v>180</v>
      </c>
      <c r="AY24" s="87" t="s">
        <v>180</v>
      </c>
      <c r="AZ24" s="91" t="s">
        <v>180</v>
      </c>
    </row>
    <row r="25" spans="1:52" s="32" customFormat="1" ht="16.5" customHeight="1">
      <c r="A25" s="33">
        <v>5</v>
      </c>
      <c r="B25" s="99" t="s">
        <v>159</v>
      </c>
      <c r="C25" s="93" t="s">
        <v>107</v>
      </c>
      <c r="D25" s="110" t="s">
        <v>165</v>
      </c>
      <c r="E25" s="101" t="s">
        <v>121</v>
      </c>
      <c r="F25" s="87" t="s">
        <v>166</v>
      </c>
      <c r="G25" s="101" t="s">
        <v>114</v>
      </c>
      <c r="H25" s="101" t="s">
        <v>136</v>
      </c>
      <c r="I25" s="101" t="s">
        <v>87</v>
      </c>
      <c r="J25" s="101" t="s">
        <v>180</v>
      </c>
      <c r="K25" s="93" t="s">
        <v>180</v>
      </c>
      <c r="L25" s="101" t="s">
        <v>180</v>
      </c>
      <c r="M25" s="101" t="s">
        <v>180</v>
      </c>
      <c r="N25" s="101" t="s">
        <v>180</v>
      </c>
      <c r="O25" s="101" t="s">
        <v>180</v>
      </c>
      <c r="P25" s="101" t="s">
        <v>180</v>
      </c>
      <c r="Q25" s="101" t="s">
        <v>180</v>
      </c>
      <c r="R25" s="101" t="s">
        <v>180</v>
      </c>
      <c r="S25" s="101" t="s">
        <v>94</v>
      </c>
      <c r="T25" s="101" t="s">
        <v>97</v>
      </c>
      <c r="U25" s="87" t="s">
        <v>120</v>
      </c>
      <c r="V25" s="93" t="s">
        <v>122</v>
      </c>
      <c r="W25" s="95" t="s">
        <v>83</v>
      </c>
      <c r="X25" s="102" t="s">
        <v>130</v>
      </c>
      <c r="Y25" s="102" t="s">
        <v>137</v>
      </c>
      <c r="Z25" s="42"/>
      <c r="AA25" s="36"/>
      <c r="AB25" s="33">
        <v>5</v>
      </c>
      <c r="AC25" s="99" t="s">
        <v>180</v>
      </c>
      <c r="AD25" s="93" t="s">
        <v>180</v>
      </c>
      <c r="AE25" s="101" t="s">
        <v>180</v>
      </c>
      <c r="AF25" s="101"/>
      <c r="AG25" s="87"/>
      <c r="AH25" s="101"/>
      <c r="AI25" s="101"/>
      <c r="AJ25" s="101"/>
      <c r="AK25" s="101"/>
      <c r="AL25" s="93"/>
      <c r="AM25" s="101"/>
      <c r="AN25" s="101"/>
      <c r="AO25" s="101"/>
      <c r="AP25" s="101"/>
      <c r="AQ25" s="101"/>
      <c r="AR25" s="101"/>
      <c r="AS25" s="101"/>
      <c r="AT25" s="101"/>
      <c r="AU25" s="101"/>
      <c r="AV25" s="87"/>
      <c r="AW25" s="93"/>
      <c r="AX25" s="93"/>
      <c r="AY25" s="93" t="s">
        <v>180</v>
      </c>
      <c r="AZ25" s="102" t="s">
        <v>180</v>
      </c>
    </row>
    <row r="26" spans="1:52" s="32" customFormat="1" ht="16.5" customHeight="1">
      <c r="A26" s="39">
        <v>1</v>
      </c>
      <c r="B26" s="100" t="s">
        <v>180</v>
      </c>
      <c r="C26" s="97" t="s">
        <v>180</v>
      </c>
      <c r="D26" s="98" t="s">
        <v>180</v>
      </c>
      <c r="E26" s="98" t="s">
        <v>180</v>
      </c>
      <c r="F26" s="98" t="s">
        <v>180</v>
      </c>
      <c r="G26" s="98" t="s">
        <v>180</v>
      </c>
      <c r="H26" s="98" t="s">
        <v>180</v>
      </c>
      <c r="I26" s="98" t="s">
        <v>180</v>
      </c>
      <c r="J26" s="98" t="s">
        <v>99</v>
      </c>
      <c r="K26" s="97" t="s">
        <v>122</v>
      </c>
      <c r="L26" s="98" t="s">
        <v>94</v>
      </c>
      <c r="M26" s="98" t="s">
        <v>82</v>
      </c>
      <c r="N26" s="98" t="s">
        <v>96</v>
      </c>
      <c r="O26" s="98" t="s">
        <v>108</v>
      </c>
      <c r="P26" s="98" t="s">
        <v>134</v>
      </c>
      <c r="Q26" s="98" t="s">
        <v>109</v>
      </c>
      <c r="R26" s="98" t="s">
        <v>154</v>
      </c>
      <c r="S26" s="98" t="s">
        <v>180</v>
      </c>
      <c r="T26" s="98" t="s">
        <v>180</v>
      </c>
      <c r="U26" s="98" t="s">
        <v>180</v>
      </c>
      <c r="V26" s="97" t="s">
        <v>180</v>
      </c>
      <c r="W26" s="88" t="s">
        <v>180</v>
      </c>
      <c r="X26" s="88" t="s">
        <v>180</v>
      </c>
      <c r="Y26" s="103" t="s">
        <v>180</v>
      </c>
      <c r="Z26" s="43"/>
      <c r="AA26" s="36"/>
      <c r="AB26" s="39">
        <v>1</v>
      </c>
      <c r="AC26" s="100" t="s">
        <v>187</v>
      </c>
      <c r="AD26" s="97" t="s">
        <v>187</v>
      </c>
      <c r="AE26" s="98" t="s">
        <v>187</v>
      </c>
      <c r="AF26" s="98" t="s">
        <v>187</v>
      </c>
      <c r="AG26" s="98" t="s">
        <v>187</v>
      </c>
      <c r="AH26" s="98" t="s">
        <v>187</v>
      </c>
      <c r="AI26" s="98" t="s">
        <v>187</v>
      </c>
      <c r="AJ26" s="98" t="s">
        <v>187</v>
      </c>
      <c r="AK26" s="98" t="s">
        <v>111</v>
      </c>
      <c r="AL26" s="97" t="s">
        <v>180</v>
      </c>
      <c r="AM26" s="98" t="s">
        <v>180</v>
      </c>
      <c r="AN26" s="98" t="s">
        <v>180</v>
      </c>
      <c r="AO26" s="98" t="s">
        <v>180</v>
      </c>
      <c r="AP26" s="98" t="s">
        <v>180</v>
      </c>
      <c r="AQ26" s="98" t="s">
        <v>113</v>
      </c>
      <c r="AR26" s="98" t="s">
        <v>180</v>
      </c>
      <c r="AS26" s="98" t="s">
        <v>110</v>
      </c>
      <c r="AT26" s="98" t="s">
        <v>187</v>
      </c>
      <c r="AU26" s="98" t="s">
        <v>187</v>
      </c>
      <c r="AV26" s="98" t="s">
        <v>187</v>
      </c>
      <c r="AW26" s="97" t="s">
        <v>187</v>
      </c>
      <c r="AX26" s="88" t="s">
        <v>187</v>
      </c>
      <c r="AY26" s="88" t="s">
        <v>187</v>
      </c>
      <c r="AZ26" s="103" t="s">
        <v>187</v>
      </c>
    </row>
    <row r="27" spans="1:52" s="32" customFormat="1" ht="16.5" customHeight="1">
      <c r="A27" s="33">
        <v>2</v>
      </c>
      <c r="B27" s="86" t="s">
        <v>180</v>
      </c>
      <c r="C27" s="87" t="s">
        <v>180</v>
      </c>
      <c r="D27" s="87" t="s">
        <v>180</v>
      </c>
      <c r="E27" s="87" t="s">
        <v>180</v>
      </c>
      <c r="F27" s="87" t="s">
        <v>180</v>
      </c>
      <c r="G27" s="87" t="s">
        <v>180</v>
      </c>
      <c r="H27" s="87" t="s">
        <v>180</v>
      </c>
      <c r="I27" s="87" t="s">
        <v>180</v>
      </c>
      <c r="J27" s="87" t="s">
        <v>122</v>
      </c>
      <c r="K27" s="87" t="s">
        <v>99</v>
      </c>
      <c r="L27" s="87" t="s">
        <v>101</v>
      </c>
      <c r="M27" s="87" t="s">
        <v>96</v>
      </c>
      <c r="N27" s="87" t="s">
        <v>109</v>
      </c>
      <c r="O27" s="87" t="s">
        <v>108</v>
      </c>
      <c r="P27" s="87" t="s">
        <v>134</v>
      </c>
      <c r="Q27" s="87" t="s">
        <v>154</v>
      </c>
      <c r="R27" s="87" t="s">
        <v>160</v>
      </c>
      <c r="S27" s="87" t="s">
        <v>180</v>
      </c>
      <c r="T27" s="87" t="s">
        <v>180</v>
      </c>
      <c r="U27" s="87" t="s">
        <v>180</v>
      </c>
      <c r="V27" s="87" t="s">
        <v>180</v>
      </c>
      <c r="W27" s="90" t="s">
        <v>180</v>
      </c>
      <c r="X27" s="90" t="s">
        <v>180</v>
      </c>
      <c r="Y27" s="91" t="s">
        <v>180</v>
      </c>
      <c r="Z27" s="34"/>
      <c r="AA27" s="36"/>
      <c r="AB27" s="33">
        <v>2</v>
      </c>
      <c r="AC27" s="86" t="s">
        <v>187</v>
      </c>
      <c r="AD27" s="87" t="s">
        <v>187</v>
      </c>
      <c r="AE27" s="87" t="s">
        <v>187</v>
      </c>
      <c r="AF27" s="87" t="s">
        <v>187</v>
      </c>
      <c r="AG27" s="87" t="s">
        <v>187</v>
      </c>
      <c r="AH27" s="87" t="s">
        <v>187</v>
      </c>
      <c r="AI27" s="87" t="s">
        <v>187</v>
      </c>
      <c r="AJ27" s="87" t="s">
        <v>187</v>
      </c>
      <c r="AK27" s="87" t="s">
        <v>111</v>
      </c>
      <c r="AL27" s="87" t="s">
        <v>180</v>
      </c>
      <c r="AM27" s="87" t="s">
        <v>180</v>
      </c>
      <c r="AN27" s="87" t="s">
        <v>180</v>
      </c>
      <c r="AO27" s="87" t="s">
        <v>180</v>
      </c>
      <c r="AP27" s="87" t="s">
        <v>180</v>
      </c>
      <c r="AQ27" s="87" t="s">
        <v>113</v>
      </c>
      <c r="AR27" s="87" t="s">
        <v>180</v>
      </c>
      <c r="AS27" s="87" t="s">
        <v>110</v>
      </c>
      <c r="AT27" s="87" t="s">
        <v>187</v>
      </c>
      <c r="AU27" s="87" t="s">
        <v>187</v>
      </c>
      <c r="AV27" s="87" t="s">
        <v>187</v>
      </c>
      <c r="AW27" s="87" t="s">
        <v>187</v>
      </c>
      <c r="AX27" s="90" t="s">
        <v>187</v>
      </c>
      <c r="AY27" s="90" t="s">
        <v>187</v>
      </c>
      <c r="AZ27" s="91" t="s">
        <v>187</v>
      </c>
    </row>
    <row r="28" spans="1:52" s="32" customFormat="1" ht="16.5" customHeight="1">
      <c r="A28" s="44" t="s">
        <v>23</v>
      </c>
      <c r="B28" s="86" t="s">
        <v>180</v>
      </c>
      <c r="C28" s="87" t="s">
        <v>180</v>
      </c>
      <c r="D28" s="87" t="s">
        <v>180</v>
      </c>
      <c r="E28" s="87" t="s">
        <v>180</v>
      </c>
      <c r="F28" s="87" t="s">
        <v>180</v>
      </c>
      <c r="G28" s="87" t="s">
        <v>180</v>
      </c>
      <c r="H28" s="87" t="s">
        <v>180</v>
      </c>
      <c r="I28" s="87" t="s">
        <v>180</v>
      </c>
      <c r="J28" s="87" t="s">
        <v>140</v>
      </c>
      <c r="K28" s="87" t="s">
        <v>94</v>
      </c>
      <c r="L28" s="87" t="s">
        <v>82</v>
      </c>
      <c r="M28" s="87" t="s">
        <v>122</v>
      </c>
      <c r="N28" s="87" t="s">
        <v>90</v>
      </c>
      <c r="O28" s="87" t="s">
        <v>84</v>
      </c>
      <c r="P28" s="87" t="s">
        <v>154</v>
      </c>
      <c r="Q28" s="87" t="s">
        <v>81</v>
      </c>
      <c r="R28" s="87" t="s">
        <v>160</v>
      </c>
      <c r="S28" s="87" t="s">
        <v>180</v>
      </c>
      <c r="T28" s="87" t="s">
        <v>180</v>
      </c>
      <c r="U28" s="87" t="s">
        <v>180</v>
      </c>
      <c r="V28" s="87" t="s">
        <v>180</v>
      </c>
      <c r="W28" s="90" t="s">
        <v>180</v>
      </c>
      <c r="X28" s="90" t="s">
        <v>180</v>
      </c>
      <c r="Y28" s="91" t="s">
        <v>180</v>
      </c>
      <c r="Z28" s="34"/>
      <c r="AA28" s="36">
        <v>6</v>
      </c>
      <c r="AB28" s="44" t="s">
        <v>23</v>
      </c>
      <c r="AC28" s="86" t="s">
        <v>187</v>
      </c>
      <c r="AD28" s="87" t="s">
        <v>187</v>
      </c>
      <c r="AE28" s="87" t="s">
        <v>187</v>
      </c>
      <c r="AF28" s="87" t="s">
        <v>187</v>
      </c>
      <c r="AG28" s="87" t="s">
        <v>187</v>
      </c>
      <c r="AH28" s="87" t="s">
        <v>187</v>
      </c>
      <c r="AI28" s="87" t="s">
        <v>187</v>
      </c>
      <c r="AJ28" s="87" t="s">
        <v>187</v>
      </c>
      <c r="AK28" s="87"/>
      <c r="AL28" s="87" t="s">
        <v>180</v>
      </c>
      <c r="AM28" s="87" t="s">
        <v>180</v>
      </c>
      <c r="AN28" s="87" t="s">
        <v>180</v>
      </c>
      <c r="AO28" s="87" t="s">
        <v>180</v>
      </c>
      <c r="AP28" s="87" t="s">
        <v>180</v>
      </c>
      <c r="AQ28" s="87" t="s">
        <v>180</v>
      </c>
      <c r="AR28" s="87" t="s">
        <v>180</v>
      </c>
      <c r="AS28" s="87" t="s">
        <v>180</v>
      </c>
      <c r="AT28" s="87" t="s">
        <v>187</v>
      </c>
      <c r="AU28" s="87" t="s">
        <v>187</v>
      </c>
      <c r="AV28" s="87" t="s">
        <v>187</v>
      </c>
      <c r="AW28" s="87" t="s">
        <v>187</v>
      </c>
      <c r="AX28" s="90" t="s">
        <v>187</v>
      </c>
      <c r="AY28" s="90" t="s">
        <v>187</v>
      </c>
      <c r="AZ28" s="91" t="s">
        <v>187</v>
      </c>
    </row>
    <row r="29" spans="1:52" s="32" customFormat="1" ht="16.5" customHeight="1">
      <c r="A29" s="33">
        <v>4</v>
      </c>
      <c r="B29" s="86" t="s">
        <v>180</v>
      </c>
      <c r="C29" s="87" t="s">
        <v>180</v>
      </c>
      <c r="D29" s="87" t="s">
        <v>180</v>
      </c>
      <c r="E29" s="87" t="s">
        <v>180</v>
      </c>
      <c r="F29" s="87" t="s">
        <v>180</v>
      </c>
      <c r="G29" s="87" t="s">
        <v>180</v>
      </c>
      <c r="H29" s="87" t="s">
        <v>180</v>
      </c>
      <c r="I29" s="87" t="s">
        <v>180</v>
      </c>
      <c r="J29" s="87" t="s">
        <v>94</v>
      </c>
      <c r="K29" s="87" t="s">
        <v>161</v>
      </c>
      <c r="L29" s="87" t="s">
        <v>82</v>
      </c>
      <c r="M29" s="87" t="s">
        <v>97</v>
      </c>
      <c r="N29" s="87" t="s">
        <v>101</v>
      </c>
      <c r="O29" s="87" t="s">
        <v>90</v>
      </c>
      <c r="P29" s="87" t="s">
        <v>81</v>
      </c>
      <c r="Q29" s="87" t="s">
        <v>123</v>
      </c>
      <c r="R29" s="87" t="s">
        <v>140</v>
      </c>
      <c r="S29" s="87" t="s">
        <v>180</v>
      </c>
      <c r="T29" s="87" t="s">
        <v>180</v>
      </c>
      <c r="U29" s="87" t="s">
        <v>180</v>
      </c>
      <c r="V29" s="87" t="s">
        <v>180</v>
      </c>
      <c r="W29" s="90" t="s">
        <v>180</v>
      </c>
      <c r="X29" s="90" t="s">
        <v>180</v>
      </c>
      <c r="Y29" s="91" t="s">
        <v>180</v>
      </c>
      <c r="Z29" s="34"/>
      <c r="AA29" s="45"/>
      <c r="AB29" s="33">
        <v>4</v>
      </c>
      <c r="AC29" s="86" t="s">
        <v>187</v>
      </c>
      <c r="AD29" s="87" t="s">
        <v>187</v>
      </c>
      <c r="AE29" s="87" t="s">
        <v>187</v>
      </c>
      <c r="AF29" s="87" t="s">
        <v>187</v>
      </c>
      <c r="AG29" s="87" t="s">
        <v>187</v>
      </c>
      <c r="AH29" s="87" t="s">
        <v>187</v>
      </c>
      <c r="AI29" s="87" t="s">
        <v>187</v>
      </c>
      <c r="AJ29" s="87" t="s">
        <v>187</v>
      </c>
      <c r="AK29" s="87"/>
      <c r="AL29" s="87" t="s">
        <v>180</v>
      </c>
      <c r="AM29" s="87" t="s">
        <v>180</v>
      </c>
      <c r="AN29" s="87" t="s">
        <v>180</v>
      </c>
      <c r="AO29" s="87" t="s">
        <v>180</v>
      </c>
      <c r="AP29" s="87" t="s">
        <v>180</v>
      </c>
      <c r="AQ29" s="87" t="s">
        <v>180</v>
      </c>
      <c r="AR29" s="87" t="s">
        <v>180</v>
      </c>
      <c r="AS29" s="87" t="s">
        <v>180</v>
      </c>
      <c r="AT29" s="87" t="s">
        <v>187</v>
      </c>
      <c r="AU29" s="87" t="s">
        <v>187</v>
      </c>
      <c r="AV29" s="87" t="s">
        <v>187</v>
      </c>
      <c r="AW29" s="87" t="s">
        <v>187</v>
      </c>
      <c r="AX29" s="90" t="s">
        <v>187</v>
      </c>
      <c r="AY29" s="90" t="s">
        <v>187</v>
      </c>
      <c r="AZ29" s="91" t="s">
        <v>187</v>
      </c>
    </row>
    <row r="30" spans="1:52" s="32" customFormat="1" ht="16.5" customHeight="1">
      <c r="A30" s="46">
        <v>5</v>
      </c>
      <c r="B30" s="92" t="s">
        <v>180</v>
      </c>
      <c r="C30" s="93" t="s">
        <v>180</v>
      </c>
      <c r="D30" s="93" t="s">
        <v>180</v>
      </c>
      <c r="E30" s="93" t="s">
        <v>180</v>
      </c>
      <c r="F30" s="184" t="s">
        <v>180</v>
      </c>
      <c r="G30" s="93" t="s">
        <v>180</v>
      </c>
      <c r="H30" s="93" t="s">
        <v>180</v>
      </c>
      <c r="I30" s="93" t="s">
        <v>180</v>
      </c>
      <c r="J30" s="93" t="s">
        <v>74</v>
      </c>
      <c r="K30" s="93" t="s">
        <v>75</v>
      </c>
      <c r="L30" s="93" t="s">
        <v>76</v>
      </c>
      <c r="M30" s="93" t="s">
        <v>77</v>
      </c>
      <c r="N30" s="93" t="s">
        <v>171</v>
      </c>
      <c r="O30" s="93" t="s">
        <v>78</v>
      </c>
      <c r="P30" s="93" t="s">
        <v>126</v>
      </c>
      <c r="Q30" s="93" t="s">
        <v>172</v>
      </c>
      <c r="R30" s="93" t="s">
        <v>123</v>
      </c>
      <c r="S30" s="93" t="s">
        <v>180</v>
      </c>
      <c r="T30" s="93" t="s">
        <v>180</v>
      </c>
      <c r="U30" s="93" t="s">
        <v>180</v>
      </c>
      <c r="V30" s="93" t="s">
        <v>180</v>
      </c>
      <c r="W30" s="104" t="s">
        <v>180</v>
      </c>
      <c r="X30" s="104" t="s">
        <v>180</v>
      </c>
      <c r="Y30" s="105" t="s">
        <v>180</v>
      </c>
      <c r="Z30" s="47"/>
      <c r="AA30" s="45"/>
      <c r="AB30" s="46">
        <v>5</v>
      </c>
      <c r="AC30" s="92"/>
      <c r="AD30" s="93"/>
      <c r="AE30" s="93"/>
      <c r="AF30" s="93"/>
      <c r="AG30" s="93"/>
      <c r="AH30" s="93"/>
      <c r="AI30" s="93"/>
      <c r="AJ30" s="93"/>
      <c r="AK30" s="93"/>
      <c r="AL30" s="93" t="s">
        <v>180</v>
      </c>
      <c r="AM30" s="93" t="s">
        <v>180</v>
      </c>
      <c r="AN30" s="93" t="s">
        <v>180</v>
      </c>
      <c r="AO30" s="93" t="s">
        <v>180</v>
      </c>
      <c r="AP30" s="93" t="s">
        <v>180</v>
      </c>
      <c r="AQ30" s="93" t="s">
        <v>180</v>
      </c>
      <c r="AR30" s="93" t="s">
        <v>180</v>
      </c>
      <c r="AS30" s="93" t="s">
        <v>180</v>
      </c>
      <c r="AT30" s="93"/>
      <c r="AU30" s="93"/>
      <c r="AV30" s="93"/>
      <c r="AW30" s="93"/>
      <c r="AX30" s="104"/>
      <c r="AY30" s="104"/>
      <c r="AZ30" s="105"/>
    </row>
    <row r="31" spans="1:52" s="32" customFormat="1" ht="16.5" customHeight="1">
      <c r="A31" s="33">
        <v>1</v>
      </c>
      <c r="B31" s="96" t="s">
        <v>178</v>
      </c>
      <c r="C31" s="97" t="s">
        <v>83</v>
      </c>
      <c r="D31" s="97" t="s">
        <v>157</v>
      </c>
      <c r="E31" s="97" t="s">
        <v>99</v>
      </c>
      <c r="F31" s="97" t="s">
        <v>94</v>
      </c>
      <c r="G31" s="97" t="s">
        <v>114</v>
      </c>
      <c r="H31" s="97" t="s">
        <v>136</v>
      </c>
      <c r="I31" s="97" t="s">
        <v>119</v>
      </c>
      <c r="J31" s="97" t="s">
        <v>180</v>
      </c>
      <c r="K31" s="97" t="s">
        <v>180</v>
      </c>
      <c r="L31" s="97" t="s">
        <v>180</v>
      </c>
      <c r="M31" s="97" t="s">
        <v>180</v>
      </c>
      <c r="N31" s="97" t="s">
        <v>180</v>
      </c>
      <c r="O31" s="106" t="s">
        <v>180</v>
      </c>
      <c r="P31" s="106" t="s">
        <v>180</v>
      </c>
      <c r="Q31" s="106" t="s">
        <v>180</v>
      </c>
      <c r="R31" s="106" t="s">
        <v>180</v>
      </c>
      <c r="S31" s="98" t="s">
        <v>103</v>
      </c>
      <c r="T31" s="98" t="s">
        <v>158</v>
      </c>
      <c r="U31" s="98" t="s">
        <v>93</v>
      </c>
      <c r="V31" s="97" t="s">
        <v>82</v>
      </c>
      <c r="W31" s="88" t="s">
        <v>98</v>
      </c>
      <c r="X31" s="88" t="s">
        <v>132</v>
      </c>
      <c r="Y31" s="91" t="s">
        <v>89</v>
      </c>
      <c r="Z31" s="43"/>
      <c r="AA31" s="36"/>
      <c r="AB31" s="33">
        <v>1</v>
      </c>
      <c r="AC31" s="96" t="s">
        <v>113</v>
      </c>
      <c r="AD31" s="97" t="s">
        <v>180</v>
      </c>
      <c r="AE31" s="97" t="s">
        <v>180</v>
      </c>
      <c r="AF31" s="97" t="s">
        <v>180</v>
      </c>
      <c r="AG31" s="97" t="s">
        <v>180</v>
      </c>
      <c r="AH31" s="97" t="s">
        <v>180</v>
      </c>
      <c r="AI31" s="97" t="s">
        <v>180</v>
      </c>
      <c r="AJ31" s="97" t="s">
        <v>180</v>
      </c>
      <c r="AK31" s="97" t="s">
        <v>187</v>
      </c>
      <c r="AL31" s="97" t="s">
        <v>187</v>
      </c>
      <c r="AM31" s="97" t="s">
        <v>187</v>
      </c>
      <c r="AN31" s="97" t="s">
        <v>187</v>
      </c>
      <c r="AO31" s="97" t="s">
        <v>187</v>
      </c>
      <c r="AP31" s="97" t="s">
        <v>187</v>
      </c>
      <c r="AQ31" s="97" t="s">
        <v>187</v>
      </c>
      <c r="AR31" s="106" t="s">
        <v>187</v>
      </c>
      <c r="AS31" s="106" t="s">
        <v>187</v>
      </c>
      <c r="AT31" s="98"/>
      <c r="AU31" s="98" t="s">
        <v>180</v>
      </c>
      <c r="AV31" s="98" t="s">
        <v>180</v>
      </c>
      <c r="AW31" s="97" t="s">
        <v>180</v>
      </c>
      <c r="AX31" s="88" t="s">
        <v>110</v>
      </c>
      <c r="AY31" s="88" t="s">
        <v>111</v>
      </c>
      <c r="AZ31" s="91" t="s">
        <v>180</v>
      </c>
    </row>
    <row r="32" spans="1:52" s="49" customFormat="1" ht="16.5" customHeight="1">
      <c r="A32" s="48">
        <v>2</v>
      </c>
      <c r="B32" s="86" t="s">
        <v>81</v>
      </c>
      <c r="C32" s="87" t="s">
        <v>132</v>
      </c>
      <c r="D32" s="87" t="s">
        <v>178</v>
      </c>
      <c r="E32" s="87" t="s">
        <v>155</v>
      </c>
      <c r="F32" s="97" t="s">
        <v>93</v>
      </c>
      <c r="G32" s="87" t="s">
        <v>114</v>
      </c>
      <c r="H32" s="87" t="s">
        <v>118</v>
      </c>
      <c r="I32" s="101" t="s">
        <v>119</v>
      </c>
      <c r="J32" s="101" t="s">
        <v>180</v>
      </c>
      <c r="K32" s="101" t="s">
        <v>180</v>
      </c>
      <c r="L32" s="97" t="s">
        <v>180</v>
      </c>
      <c r="M32" s="101" t="s">
        <v>180</v>
      </c>
      <c r="N32" s="101" t="s">
        <v>180</v>
      </c>
      <c r="O32" s="185" t="s">
        <v>180</v>
      </c>
      <c r="P32" s="185" t="s">
        <v>180</v>
      </c>
      <c r="Q32" s="185" t="s">
        <v>180</v>
      </c>
      <c r="R32" s="111" t="s">
        <v>180</v>
      </c>
      <c r="S32" s="87" t="s">
        <v>156</v>
      </c>
      <c r="T32" s="87" t="s">
        <v>158</v>
      </c>
      <c r="U32" s="87" t="s">
        <v>94</v>
      </c>
      <c r="V32" s="97" t="s">
        <v>82</v>
      </c>
      <c r="W32" s="88" t="s">
        <v>83</v>
      </c>
      <c r="X32" s="88" t="s">
        <v>98</v>
      </c>
      <c r="Y32" s="91" t="s">
        <v>125</v>
      </c>
      <c r="Z32" s="34"/>
      <c r="AA32" s="36">
        <v>7</v>
      </c>
      <c r="AB32" s="48">
        <v>2</v>
      </c>
      <c r="AC32" s="107" t="s">
        <v>113</v>
      </c>
      <c r="AD32" s="108" t="s">
        <v>180</v>
      </c>
      <c r="AE32" s="108" t="s">
        <v>180</v>
      </c>
      <c r="AF32" s="108" t="s">
        <v>180</v>
      </c>
      <c r="AG32" s="109" t="s">
        <v>180</v>
      </c>
      <c r="AH32" s="108" t="s">
        <v>180</v>
      </c>
      <c r="AI32" s="108" t="s">
        <v>180</v>
      </c>
      <c r="AJ32" s="110" t="s">
        <v>180</v>
      </c>
      <c r="AK32" s="110" t="s">
        <v>187</v>
      </c>
      <c r="AL32" s="110" t="s">
        <v>187</v>
      </c>
      <c r="AM32" s="109" t="s">
        <v>187</v>
      </c>
      <c r="AN32" s="110" t="s">
        <v>187</v>
      </c>
      <c r="AO32" s="110" t="s">
        <v>187</v>
      </c>
      <c r="AP32" s="110" t="s">
        <v>187</v>
      </c>
      <c r="AQ32" s="110" t="s">
        <v>187</v>
      </c>
      <c r="AR32" s="111" t="s">
        <v>187</v>
      </c>
      <c r="AS32" s="111" t="s">
        <v>187</v>
      </c>
      <c r="AT32" s="87"/>
      <c r="AU32" s="87" t="s">
        <v>180</v>
      </c>
      <c r="AV32" s="87" t="s">
        <v>180</v>
      </c>
      <c r="AW32" s="97" t="s">
        <v>180</v>
      </c>
      <c r="AX32" s="88" t="s">
        <v>110</v>
      </c>
      <c r="AY32" s="88" t="s">
        <v>111</v>
      </c>
      <c r="AZ32" s="91" t="s">
        <v>180</v>
      </c>
    </row>
    <row r="33" spans="1:52" s="32" customFormat="1" ht="16.5" customHeight="1">
      <c r="A33" s="50" t="s">
        <v>24</v>
      </c>
      <c r="B33" s="183" t="s">
        <v>83</v>
      </c>
      <c r="C33" s="110" t="s">
        <v>116</v>
      </c>
      <c r="D33" s="97" t="s">
        <v>119</v>
      </c>
      <c r="E33" s="110" t="s">
        <v>114</v>
      </c>
      <c r="F33" s="87" t="s">
        <v>139</v>
      </c>
      <c r="G33" s="110" t="s">
        <v>93</v>
      </c>
      <c r="H33" s="108" t="s">
        <v>121</v>
      </c>
      <c r="I33" s="110" t="s">
        <v>132</v>
      </c>
      <c r="J33" s="101" t="s">
        <v>180</v>
      </c>
      <c r="K33" s="109" t="s">
        <v>180</v>
      </c>
      <c r="L33" s="112" t="s">
        <v>180</v>
      </c>
      <c r="M33" s="101" t="s">
        <v>180</v>
      </c>
      <c r="N33" s="113" t="s">
        <v>180</v>
      </c>
      <c r="O33" s="87" t="s">
        <v>180</v>
      </c>
      <c r="P33" s="87" t="s">
        <v>180</v>
      </c>
      <c r="Q33" s="87" t="s">
        <v>180</v>
      </c>
      <c r="R33" s="87" t="s">
        <v>180</v>
      </c>
      <c r="S33" s="87" t="s">
        <v>156</v>
      </c>
      <c r="T33" s="87" t="s">
        <v>105</v>
      </c>
      <c r="U33" s="87" t="s">
        <v>128</v>
      </c>
      <c r="V33" s="87" t="s">
        <v>136</v>
      </c>
      <c r="W33" s="90" t="s">
        <v>94</v>
      </c>
      <c r="X33" s="90" t="s">
        <v>82</v>
      </c>
      <c r="Y33" s="91" t="s">
        <v>125</v>
      </c>
      <c r="Z33" s="34"/>
      <c r="AA33" s="51"/>
      <c r="AB33" s="50" t="s">
        <v>24</v>
      </c>
      <c r="AC33" s="99"/>
      <c r="AD33" s="110"/>
      <c r="AE33" s="97"/>
      <c r="AF33" s="110"/>
      <c r="AG33" s="108"/>
      <c r="AH33" s="101"/>
      <c r="AI33" s="108"/>
      <c r="AJ33" s="110"/>
      <c r="AK33" s="101" t="s">
        <v>187</v>
      </c>
      <c r="AL33" s="109" t="s">
        <v>187</v>
      </c>
      <c r="AM33" s="112" t="s">
        <v>187</v>
      </c>
      <c r="AN33" s="101" t="s">
        <v>187</v>
      </c>
      <c r="AO33" s="113" t="s">
        <v>187</v>
      </c>
      <c r="AP33" s="113" t="s">
        <v>187</v>
      </c>
      <c r="AQ33" s="113" t="s">
        <v>187</v>
      </c>
      <c r="AR33" s="87" t="s">
        <v>187</v>
      </c>
      <c r="AS33" s="87" t="s">
        <v>187</v>
      </c>
      <c r="AT33" s="87"/>
      <c r="AU33" s="87"/>
      <c r="AV33" s="87"/>
      <c r="AW33" s="87"/>
      <c r="AX33" s="90"/>
      <c r="AY33" s="90"/>
      <c r="AZ33" s="91" t="s">
        <v>180</v>
      </c>
    </row>
    <row r="34" spans="1:52" s="32" customFormat="1" ht="14.25" customHeight="1">
      <c r="A34" s="33">
        <v>4</v>
      </c>
      <c r="B34" s="107" t="s">
        <v>116</v>
      </c>
      <c r="C34" s="114" t="s">
        <v>81</v>
      </c>
      <c r="D34" s="108" t="s">
        <v>119</v>
      </c>
      <c r="E34" s="108" t="s">
        <v>114</v>
      </c>
      <c r="F34" s="114" t="s">
        <v>178</v>
      </c>
      <c r="G34" s="87" t="s">
        <v>153</v>
      </c>
      <c r="H34" s="108" t="s">
        <v>99</v>
      </c>
      <c r="I34" s="108" t="s">
        <v>155</v>
      </c>
      <c r="J34" s="108" t="s">
        <v>180</v>
      </c>
      <c r="K34" s="110" t="s">
        <v>180</v>
      </c>
      <c r="L34" s="110" t="s">
        <v>180</v>
      </c>
      <c r="M34" s="110" t="s">
        <v>180</v>
      </c>
      <c r="N34" s="111" t="s">
        <v>180</v>
      </c>
      <c r="O34" s="108" t="s">
        <v>180</v>
      </c>
      <c r="P34" s="108" t="s">
        <v>180</v>
      </c>
      <c r="Q34" s="108" t="s">
        <v>180</v>
      </c>
      <c r="R34" s="108" t="s">
        <v>180</v>
      </c>
      <c r="S34" s="111" t="s">
        <v>85</v>
      </c>
      <c r="T34" s="111" t="s">
        <v>94</v>
      </c>
      <c r="U34" s="111" t="s">
        <v>179</v>
      </c>
      <c r="V34" s="111" t="s">
        <v>128</v>
      </c>
      <c r="W34" s="117" t="s">
        <v>132</v>
      </c>
      <c r="X34" s="117" t="s">
        <v>125</v>
      </c>
      <c r="Y34" s="118" t="s">
        <v>136</v>
      </c>
      <c r="Z34" s="52"/>
      <c r="AA34" s="51"/>
      <c r="AB34" s="33">
        <v>4</v>
      </c>
      <c r="AC34" s="107" t="s">
        <v>180</v>
      </c>
      <c r="AD34" s="114" t="s">
        <v>180</v>
      </c>
      <c r="AE34" s="108" t="s">
        <v>180</v>
      </c>
      <c r="AF34" s="108" t="s">
        <v>180</v>
      </c>
      <c r="AG34" s="114" t="s">
        <v>180</v>
      </c>
      <c r="AH34" s="87" t="s">
        <v>180</v>
      </c>
      <c r="AI34" s="108" t="s">
        <v>180</v>
      </c>
      <c r="AJ34" s="108" t="s">
        <v>180</v>
      </c>
      <c r="AK34" s="114" t="s">
        <v>187</v>
      </c>
      <c r="AL34" s="115" t="s">
        <v>187</v>
      </c>
      <c r="AM34" s="116" t="s">
        <v>187</v>
      </c>
      <c r="AN34" s="101" t="s">
        <v>187</v>
      </c>
      <c r="AO34" s="111" t="s">
        <v>187</v>
      </c>
      <c r="AP34" s="111" t="s">
        <v>187</v>
      </c>
      <c r="AQ34" s="111" t="s">
        <v>187</v>
      </c>
      <c r="AR34" s="108" t="s">
        <v>187</v>
      </c>
      <c r="AS34" s="108" t="s">
        <v>187</v>
      </c>
      <c r="AT34" s="111"/>
      <c r="AU34" s="111" t="s">
        <v>180</v>
      </c>
      <c r="AV34" s="111" t="s">
        <v>180</v>
      </c>
      <c r="AW34" s="111" t="s">
        <v>180</v>
      </c>
      <c r="AX34" s="117" t="s">
        <v>180</v>
      </c>
      <c r="AY34" s="117" t="s">
        <v>180</v>
      </c>
      <c r="AZ34" s="118" t="s">
        <v>180</v>
      </c>
    </row>
    <row r="35" spans="1:52" s="32" customFormat="1" ht="14.25" customHeight="1" thickBot="1">
      <c r="A35" s="53">
        <v>5</v>
      </c>
      <c r="B35" s="119" t="s">
        <v>167</v>
      </c>
      <c r="C35" s="120" t="s">
        <v>168</v>
      </c>
      <c r="D35" s="120" t="s">
        <v>94</v>
      </c>
      <c r="E35" s="120" t="s">
        <v>169</v>
      </c>
      <c r="F35" s="120" t="s">
        <v>121</v>
      </c>
      <c r="G35" s="120" t="s">
        <v>170</v>
      </c>
      <c r="H35" s="120" t="s">
        <v>115</v>
      </c>
      <c r="I35" s="120" t="s">
        <v>127</v>
      </c>
      <c r="J35" s="121" t="s">
        <v>180</v>
      </c>
      <c r="K35" s="121" t="s">
        <v>180</v>
      </c>
      <c r="L35" s="121" t="s">
        <v>180</v>
      </c>
      <c r="M35" s="121" t="s">
        <v>180</v>
      </c>
      <c r="N35" s="122" t="s">
        <v>180</v>
      </c>
      <c r="O35" s="121" t="s">
        <v>180</v>
      </c>
      <c r="P35" s="121" t="s">
        <v>180</v>
      </c>
      <c r="Q35" s="121" t="s">
        <v>180</v>
      </c>
      <c r="R35" s="121" t="s">
        <v>180</v>
      </c>
      <c r="S35" s="123" t="s">
        <v>141</v>
      </c>
      <c r="T35" s="123" t="s">
        <v>142</v>
      </c>
      <c r="U35" s="123" t="s">
        <v>143</v>
      </c>
      <c r="V35" s="123" t="s">
        <v>144</v>
      </c>
      <c r="W35" s="124" t="s">
        <v>173</v>
      </c>
      <c r="X35" s="124" t="s">
        <v>145</v>
      </c>
      <c r="Y35" s="125" t="s">
        <v>174</v>
      </c>
      <c r="Z35" s="54"/>
      <c r="AA35" s="51"/>
      <c r="AB35" s="53">
        <v>5</v>
      </c>
      <c r="AC35" s="119" t="s">
        <v>180</v>
      </c>
      <c r="AD35" s="120" t="s">
        <v>180</v>
      </c>
      <c r="AE35" s="120" t="s">
        <v>180</v>
      </c>
      <c r="AF35" s="120" t="s">
        <v>180</v>
      </c>
      <c r="AG35" s="120" t="s">
        <v>180</v>
      </c>
      <c r="AH35" s="120" t="s">
        <v>180</v>
      </c>
      <c r="AI35" s="120" t="s">
        <v>180</v>
      </c>
      <c r="AJ35" s="120" t="s">
        <v>180</v>
      </c>
      <c r="AK35" s="121"/>
      <c r="AL35" s="121"/>
      <c r="AM35" s="121"/>
      <c r="AN35" s="121"/>
      <c r="AO35" s="122"/>
      <c r="AP35" s="122"/>
      <c r="AQ35" s="122"/>
      <c r="AR35" s="121"/>
      <c r="AS35" s="121"/>
      <c r="AT35" s="123"/>
      <c r="AU35" s="123" t="s">
        <v>180</v>
      </c>
      <c r="AV35" s="123" t="s">
        <v>180</v>
      </c>
      <c r="AW35" s="123" t="s">
        <v>180</v>
      </c>
      <c r="AX35" s="124" t="s">
        <v>180</v>
      </c>
      <c r="AY35" s="124" t="s">
        <v>180</v>
      </c>
      <c r="AZ35" s="125" t="s">
        <v>180</v>
      </c>
    </row>
    <row r="36" spans="1:52" s="32" customFormat="1" ht="16.5" customHeight="1">
      <c r="A36" s="55"/>
      <c r="B36" s="56" t="s">
        <v>25</v>
      </c>
      <c r="C36" s="57"/>
      <c r="D36" s="57"/>
      <c r="E36" s="57"/>
      <c r="F36" s="57"/>
      <c r="G36" s="57"/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/>
      <c r="U36" s="57"/>
      <c r="V36" s="57"/>
      <c r="W36" s="57"/>
      <c r="X36" s="57"/>
      <c r="Y36" s="57"/>
      <c r="Z36" s="58"/>
      <c r="AA36" s="21"/>
      <c r="AB36" s="55"/>
      <c r="AC36" s="56" t="s">
        <v>25</v>
      </c>
      <c r="AD36" s="57"/>
      <c r="AE36" s="57"/>
      <c r="AF36" s="57"/>
      <c r="AG36" s="57"/>
      <c r="AH36" s="57"/>
      <c r="AI36" s="57"/>
      <c r="AJ36" s="57"/>
      <c r="AK36" s="57"/>
      <c r="AL36" s="57"/>
      <c r="AM36" s="57"/>
      <c r="AN36" s="57"/>
      <c r="AO36" s="57"/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</row>
    <row r="37" spans="1:52" ht="18" customHeight="1">
      <c r="A37" s="59"/>
      <c r="B37" s="221" t="s">
        <v>44</v>
      </c>
      <c r="C37" s="222"/>
      <c r="D37" s="222"/>
      <c r="E37" s="222"/>
      <c r="F37" s="222"/>
      <c r="G37" s="222"/>
      <c r="H37" s="222"/>
      <c r="I37" s="222"/>
      <c r="J37" s="222"/>
      <c r="K37" s="222"/>
      <c r="L37" s="222"/>
      <c r="M37" s="222"/>
      <c r="N37" s="222"/>
      <c r="O37" s="222"/>
      <c r="P37" s="222"/>
      <c r="Q37" s="222"/>
      <c r="R37" s="222"/>
      <c r="S37" s="222"/>
      <c r="T37" s="222"/>
      <c r="U37" s="222"/>
      <c r="V37" s="60"/>
      <c r="W37" s="60"/>
      <c r="X37" s="60"/>
      <c r="Y37" s="60"/>
      <c r="Z37" s="58"/>
      <c r="AB37" s="59"/>
      <c r="AC37" s="221" t="s">
        <v>44</v>
      </c>
      <c r="AD37" s="222"/>
      <c r="AE37" s="222"/>
      <c r="AF37" s="222"/>
      <c r="AG37" s="222"/>
      <c r="AH37" s="222"/>
      <c r="AI37" s="222"/>
      <c r="AJ37" s="222"/>
      <c r="AK37" s="222"/>
      <c r="AL37" s="222"/>
      <c r="AM37" s="222"/>
      <c r="AN37" s="222"/>
      <c r="AO37" s="222"/>
      <c r="AP37" s="222"/>
      <c r="AQ37" s="222"/>
      <c r="AR37" s="222"/>
      <c r="AS37" s="222"/>
      <c r="AT37" s="222"/>
      <c r="AU37" s="222"/>
      <c r="AV37" s="222"/>
      <c r="AW37" s="60"/>
      <c r="AX37" s="60"/>
      <c r="AY37" s="60"/>
      <c r="AZ37" s="60"/>
    </row>
    <row r="38" spans="1:52" ht="18" customHeight="1">
      <c r="A38" s="61"/>
      <c r="B38" s="80" t="str">
        <f t="shared" ref="B38:I38" si="0">B5</f>
        <v>10A1</v>
      </c>
      <c r="C38" s="80" t="str">
        <f t="shared" si="0"/>
        <v>10A2</v>
      </c>
      <c r="D38" s="80" t="str">
        <f t="shared" si="0"/>
        <v>10A3</v>
      </c>
      <c r="E38" s="80" t="str">
        <f t="shared" si="0"/>
        <v>10A4</v>
      </c>
      <c r="F38" s="80" t="str">
        <f t="shared" si="0"/>
        <v>10A5</v>
      </c>
      <c r="G38" s="80" t="str">
        <f t="shared" si="0"/>
        <v>10A6</v>
      </c>
      <c r="H38" s="80" t="str">
        <f t="shared" si="0"/>
        <v>10A7</v>
      </c>
      <c r="I38" s="80" t="str">
        <f t="shared" si="0"/>
        <v>10A8</v>
      </c>
      <c r="J38" s="80" t="str">
        <f>J5</f>
        <v>11B1</v>
      </c>
      <c r="K38" s="80" t="str">
        <f>K5</f>
        <v>11B2</v>
      </c>
      <c r="L38" s="80" t="str">
        <f>L5</f>
        <v>11B3</v>
      </c>
      <c r="M38" s="80" t="str">
        <f>M5</f>
        <v>11B4</v>
      </c>
      <c r="N38" s="80" t="str">
        <f>N5</f>
        <v>11B5</v>
      </c>
      <c r="O38" s="80" t="s">
        <v>14</v>
      </c>
      <c r="P38" s="80" t="s">
        <v>64</v>
      </c>
      <c r="Q38" s="80" t="s">
        <v>149</v>
      </c>
      <c r="R38" s="80" t="s">
        <v>150</v>
      </c>
      <c r="S38" s="80" t="str">
        <f t="shared" ref="S38:Z38" si="1">S5</f>
        <v>12C1</v>
      </c>
      <c r="T38" s="80" t="str">
        <f t="shared" si="1"/>
        <v>12C2</v>
      </c>
      <c r="U38" s="80" t="str">
        <f t="shared" si="1"/>
        <v>12C3</v>
      </c>
      <c r="V38" s="80" t="str">
        <f t="shared" si="1"/>
        <v>12C4</v>
      </c>
      <c r="W38" s="80" t="str">
        <f>W5</f>
        <v>12C5</v>
      </c>
      <c r="X38" s="80" t="str">
        <f t="shared" si="1"/>
        <v>12C6</v>
      </c>
      <c r="Y38" s="80" t="str">
        <f>Y5</f>
        <v>12C7</v>
      </c>
      <c r="Z38" s="62">
        <f t="shared" si="1"/>
        <v>0</v>
      </c>
      <c r="AA38" s="63" t="s">
        <v>45</v>
      </c>
      <c r="AB38" s="61"/>
      <c r="AC38" s="80" t="s">
        <v>27</v>
      </c>
      <c r="AD38" s="80" t="s">
        <v>28</v>
      </c>
      <c r="AE38" s="80" t="s">
        <v>29</v>
      </c>
      <c r="AF38" s="80" t="s">
        <v>30</v>
      </c>
      <c r="AG38" s="80" t="s">
        <v>31</v>
      </c>
      <c r="AH38" s="80" t="s">
        <v>32</v>
      </c>
      <c r="AI38" s="80" t="s">
        <v>33</v>
      </c>
      <c r="AJ38" s="80" t="s">
        <v>70</v>
      </c>
      <c r="AK38" s="80" t="s">
        <v>34</v>
      </c>
      <c r="AL38" s="80" t="s">
        <v>35</v>
      </c>
      <c r="AM38" s="80" t="s">
        <v>36</v>
      </c>
      <c r="AN38" s="80" t="s">
        <v>37</v>
      </c>
      <c r="AO38" s="80" t="s">
        <v>38</v>
      </c>
      <c r="AP38" s="80" t="s">
        <v>14</v>
      </c>
      <c r="AQ38" s="80" t="s">
        <v>64</v>
      </c>
      <c r="AR38" s="80" t="s">
        <v>149</v>
      </c>
      <c r="AS38" s="80" t="s">
        <v>150</v>
      </c>
      <c r="AT38" s="80" t="s">
        <v>39</v>
      </c>
      <c r="AU38" s="80" t="s">
        <v>40</v>
      </c>
      <c r="AV38" s="80" t="s">
        <v>41</v>
      </c>
      <c r="AW38" s="80" t="s">
        <v>42</v>
      </c>
      <c r="AX38" s="80" t="s">
        <v>43</v>
      </c>
      <c r="AY38" s="80" t="s">
        <v>61</v>
      </c>
      <c r="AZ38" s="80" t="s">
        <v>71</v>
      </c>
    </row>
    <row r="39" spans="1:52" ht="18" customHeight="1">
      <c r="A39" s="64">
        <v>1</v>
      </c>
      <c r="B39" s="68" t="str">
        <f t="shared" ref="B39:Q43" si="2">IF(OR(B6="Toán-Quý",B6="Toán-Tùng",B6="Toán-Ypa",B6="Toán-Cao",B6="Toán-Đ.Hà",B6="Toán-Hằng",B6="Toán-Tùng",B6="Toán-Tiến",B6="Toán-Ngân",B6="Toán-Vi"),B6,"")</f>
        <v/>
      </c>
      <c r="C39" s="68" t="str">
        <f t="shared" si="2"/>
        <v/>
      </c>
      <c r="D39" s="68" t="str">
        <f t="shared" si="2"/>
        <v/>
      </c>
      <c r="E39" s="68" t="str">
        <f t="shared" si="2"/>
        <v/>
      </c>
      <c r="F39" s="68" t="str">
        <f t="shared" si="2"/>
        <v/>
      </c>
      <c r="G39" s="68" t="str">
        <f t="shared" si="2"/>
        <v/>
      </c>
      <c r="H39" s="68" t="str">
        <f t="shared" si="2"/>
        <v/>
      </c>
      <c r="I39" s="68" t="str">
        <f t="shared" si="2"/>
        <v/>
      </c>
      <c r="J39" s="68" t="str">
        <f t="shared" si="2"/>
        <v/>
      </c>
      <c r="K39" s="68" t="str">
        <f t="shared" si="2"/>
        <v/>
      </c>
      <c r="L39" s="68" t="str">
        <f t="shared" si="2"/>
        <v/>
      </c>
      <c r="M39" s="68" t="str">
        <f t="shared" si="2"/>
        <v/>
      </c>
      <c r="N39" s="68" t="str">
        <f t="shared" si="2"/>
        <v/>
      </c>
      <c r="O39" s="68" t="str">
        <f t="shared" si="2"/>
        <v/>
      </c>
      <c r="P39" s="68" t="str">
        <f t="shared" si="2"/>
        <v/>
      </c>
      <c r="Q39" s="68" t="str">
        <f t="shared" si="2"/>
        <v>Toán-Đ.Hà</v>
      </c>
      <c r="R39" s="68" t="str">
        <f t="shared" ref="R39:Y39" si="3">IF(OR(R6="Toán-Quý",R6="Toán-Tùng",R6="Toán-Ypa",R6="Toán-Cao",R6="Toán-Đ.Hà",R6="Toán-Hằng",R6="Toán-Tùng",R6="Toán-Tiến",R6="Toán-Ngân",R6="Toán-Vi"),R6,"")</f>
        <v/>
      </c>
      <c r="S39" s="68" t="str">
        <f t="shared" si="3"/>
        <v/>
      </c>
      <c r="T39" s="68" t="str">
        <f t="shared" si="3"/>
        <v/>
      </c>
      <c r="U39" s="68" t="str">
        <f t="shared" si="3"/>
        <v/>
      </c>
      <c r="V39" s="68" t="str">
        <f t="shared" si="3"/>
        <v/>
      </c>
      <c r="W39" s="68" t="str">
        <f t="shared" si="3"/>
        <v/>
      </c>
      <c r="X39" s="68" t="str">
        <f t="shared" si="3"/>
        <v/>
      </c>
      <c r="Y39" s="68" t="str">
        <f t="shared" si="3"/>
        <v/>
      </c>
      <c r="Z39" s="65" t="str">
        <f t="shared" ref="Z39:Z68" si="4">IF(OR(Z6="Toán-Quý",Z6="Toán-Tùng",Z6="Toán-Ypa",Z6="Toán-Cao",Z6="Toán-Đ.Hà",Z6="Toán-Hạnh",Z6="Toán-Tùng"),Z6,"")</f>
        <v/>
      </c>
      <c r="AA39" s="66">
        <f t="shared" ref="AA39:AA68" si="5">IF((18-COUNTBLANK(B39:Z39))=0,"",18-COUNTBLANK(B39:Z39))</f>
        <v>-6</v>
      </c>
      <c r="AB39" s="64">
        <v>1</v>
      </c>
      <c r="AC39" s="68" t="str">
        <f>IF(OR(AC6="Toán-Quý",AC6="Toán-Tùng",AC6="Toán-Ypa",AC6="Toán-Cao",AC6="Toán-Đ.Hà",AC6="Toán-Hạnh",AC6="Toán-Tùng",AC6="Toán-H.Hợp",AC6="Toán-Ngân",AC6="Toán-Thúy"),AC6,"")</f>
        <v/>
      </c>
      <c r="AD39" s="68" t="str">
        <f t="shared" ref="AD39:AZ39" si="6">IF(OR(AD6="Toán-Quý",AD6="Toán-Tùng",AD6="Toán-Ypa",AD6="Toán-Cao",AD6="Toán-Đ.Hà",AD6="Toán-Hạnh",AD6="Toán-Tùng",AD6="Toán-H.Hợp",AD6="Toán-Ngân",AD6="Toán-Thúy"),AD6,"")</f>
        <v/>
      </c>
      <c r="AE39" s="68" t="str">
        <f t="shared" si="6"/>
        <v/>
      </c>
      <c r="AF39" s="68" t="str">
        <f t="shared" si="6"/>
        <v/>
      </c>
      <c r="AG39" s="68" t="str">
        <f t="shared" si="6"/>
        <v/>
      </c>
      <c r="AH39" s="68" t="str">
        <f t="shared" si="6"/>
        <v/>
      </c>
      <c r="AI39" s="68" t="str">
        <f t="shared" si="6"/>
        <v/>
      </c>
      <c r="AJ39" s="68" t="str">
        <f t="shared" si="6"/>
        <v/>
      </c>
      <c r="AK39" s="68" t="str">
        <f t="shared" si="6"/>
        <v/>
      </c>
      <c r="AL39" s="68" t="str">
        <f t="shared" si="6"/>
        <v/>
      </c>
      <c r="AM39" s="68" t="str">
        <f t="shared" si="6"/>
        <v/>
      </c>
      <c r="AN39" s="68" t="str">
        <f t="shared" si="6"/>
        <v/>
      </c>
      <c r="AO39" s="68" t="str">
        <f t="shared" si="6"/>
        <v/>
      </c>
      <c r="AP39" s="68"/>
      <c r="AQ39" s="68"/>
      <c r="AR39" s="68" t="str">
        <f t="shared" si="6"/>
        <v/>
      </c>
      <c r="AS39" s="68" t="str">
        <f t="shared" si="6"/>
        <v/>
      </c>
      <c r="AT39" s="68" t="str">
        <f t="shared" si="6"/>
        <v/>
      </c>
      <c r="AU39" s="68" t="str">
        <f t="shared" si="6"/>
        <v/>
      </c>
      <c r="AV39" s="68" t="str">
        <f t="shared" si="6"/>
        <v/>
      </c>
      <c r="AW39" s="68" t="str">
        <f t="shared" si="6"/>
        <v/>
      </c>
      <c r="AX39" s="68" t="str">
        <f t="shared" si="6"/>
        <v/>
      </c>
      <c r="AY39" s="68" t="str">
        <f t="shared" si="6"/>
        <v/>
      </c>
      <c r="AZ39" s="68" t="str">
        <f t="shared" si="6"/>
        <v/>
      </c>
    </row>
    <row r="40" spans="1:52" ht="18" customHeight="1">
      <c r="A40" s="67">
        <v>2</v>
      </c>
      <c r="B40" s="68" t="str">
        <f t="shared" si="2"/>
        <v/>
      </c>
      <c r="C40" s="68" t="str">
        <f t="shared" si="2"/>
        <v/>
      </c>
      <c r="D40" s="68" t="str">
        <f t="shared" si="2"/>
        <v/>
      </c>
      <c r="E40" s="68" t="str">
        <f t="shared" si="2"/>
        <v/>
      </c>
      <c r="F40" s="68" t="str">
        <f t="shared" si="2"/>
        <v/>
      </c>
      <c r="G40" s="68" t="str">
        <f t="shared" si="2"/>
        <v/>
      </c>
      <c r="H40" s="68" t="str">
        <f t="shared" si="2"/>
        <v/>
      </c>
      <c r="I40" s="68" t="str">
        <f t="shared" si="2"/>
        <v/>
      </c>
      <c r="J40" s="68" t="str">
        <f t="shared" si="2"/>
        <v/>
      </c>
      <c r="K40" s="68" t="str">
        <f t="shared" si="2"/>
        <v/>
      </c>
      <c r="L40" s="68" t="str">
        <f t="shared" si="2"/>
        <v>Toán-Đ.Hà</v>
      </c>
      <c r="M40" s="68" t="str">
        <f t="shared" si="2"/>
        <v/>
      </c>
      <c r="N40" s="68" t="str">
        <f t="shared" si="2"/>
        <v/>
      </c>
      <c r="O40" s="68" t="str">
        <f t="shared" si="2"/>
        <v/>
      </c>
      <c r="P40" s="68" t="str">
        <f t="shared" si="2"/>
        <v/>
      </c>
      <c r="Q40" s="68"/>
      <c r="R40" s="68"/>
      <c r="S40" s="68" t="str">
        <f t="shared" ref="C40:Y43" si="7">IF(OR(S7="Toán-Quý",S7="Toán-Tùng",S7="Toán-Ypa",S7="Toán-Cao",S7="Toán-Đ.Hà",S7="Toán-Hằng",S7="Toán-Tùng",S7="Toán-Tiến",S7="Toán-Ngân",S7="Toán-Vi"),S7,"")</f>
        <v/>
      </c>
      <c r="T40" s="68" t="str">
        <f t="shared" si="7"/>
        <v/>
      </c>
      <c r="U40" s="68" t="str">
        <f t="shared" si="7"/>
        <v/>
      </c>
      <c r="V40" s="68" t="str">
        <f t="shared" si="7"/>
        <v/>
      </c>
      <c r="W40" s="68" t="str">
        <f t="shared" si="7"/>
        <v/>
      </c>
      <c r="X40" s="68" t="str">
        <f t="shared" si="7"/>
        <v/>
      </c>
      <c r="Y40" s="68" t="str">
        <f t="shared" si="7"/>
        <v/>
      </c>
      <c r="Z40" s="65" t="str">
        <f t="shared" si="4"/>
        <v/>
      </c>
      <c r="AA40" s="69">
        <f t="shared" si="5"/>
        <v>-6</v>
      </c>
      <c r="AB40" s="67">
        <v>2</v>
      </c>
      <c r="AC40" s="68" t="str">
        <f t="shared" ref="AC40:AZ40" si="8">IF(OR(AC7="Toán-Quý",AC7="Toán-Tùng",AC7="Toán-Ypa",AC7="Toán-Cao",AC7="Toán-Đ.Hà",AC7="Toán-Hạnh",AC7="Toán-Tùng",AC7="Toán-H.Hợp",AC7="Toán-Ngân",AC7="Toán-Thúy"),AC7,"")</f>
        <v/>
      </c>
      <c r="AD40" s="68" t="str">
        <f t="shared" si="8"/>
        <v/>
      </c>
      <c r="AE40" s="68" t="str">
        <f t="shared" si="8"/>
        <v/>
      </c>
      <c r="AF40" s="68" t="str">
        <f t="shared" si="8"/>
        <v/>
      </c>
      <c r="AG40" s="68" t="str">
        <f t="shared" si="8"/>
        <v/>
      </c>
      <c r="AH40" s="68" t="str">
        <f t="shared" si="8"/>
        <v/>
      </c>
      <c r="AI40" s="68" t="str">
        <f t="shared" si="8"/>
        <v/>
      </c>
      <c r="AJ40" s="68" t="str">
        <f t="shared" si="8"/>
        <v/>
      </c>
      <c r="AK40" s="68" t="str">
        <f t="shared" si="8"/>
        <v/>
      </c>
      <c r="AL40" s="68" t="str">
        <f t="shared" si="8"/>
        <v/>
      </c>
      <c r="AM40" s="68" t="str">
        <f t="shared" si="8"/>
        <v/>
      </c>
      <c r="AN40" s="68" t="str">
        <f t="shared" si="8"/>
        <v/>
      </c>
      <c r="AO40" s="68" t="str">
        <f t="shared" si="8"/>
        <v/>
      </c>
      <c r="AP40" s="68"/>
      <c r="AQ40" s="68"/>
      <c r="AR40" s="68" t="str">
        <f t="shared" si="8"/>
        <v/>
      </c>
      <c r="AS40" s="68" t="str">
        <f t="shared" si="8"/>
        <v/>
      </c>
      <c r="AT40" s="68" t="str">
        <f t="shared" si="8"/>
        <v/>
      </c>
      <c r="AU40" s="68" t="str">
        <f t="shared" si="8"/>
        <v/>
      </c>
      <c r="AV40" s="68" t="str">
        <f t="shared" si="8"/>
        <v/>
      </c>
      <c r="AW40" s="68" t="str">
        <f t="shared" si="8"/>
        <v/>
      </c>
      <c r="AX40" s="68" t="str">
        <f t="shared" si="8"/>
        <v/>
      </c>
      <c r="AY40" s="68" t="str">
        <f t="shared" si="8"/>
        <v/>
      </c>
      <c r="AZ40" s="68" t="str">
        <f t="shared" si="8"/>
        <v/>
      </c>
    </row>
    <row r="41" spans="1:52" ht="18" customHeight="1">
      <c r="A41" s="70" t="s">
        <v>46</v>
      </c>
      <c r="B41" s="68" t="str">
        <f t="shared" si="2"/>
        <v/>
      </c>
      <c r="C41" s="68" t="str">
        <f t="shared" si="7"/>
        <v/>
      </c>
      <c r="D41" s="68" t="str">
        <f t="shared" si="7"/>
        <v/>
      </c>
      <c r="E41" s="68" t="str">
        <f t="shared" si="7"/>
        <v/>
      </c>
      <c r="F41" s="68" t="str">
        <f t="shared" si="7"/>
        <v/>
      </c>
      <c r="G41" s="68" t="str">
        <f t="shared" si="7"/>
        <v/>
      </c>
      <c r="H41" s="68" t="str">
        <f t="shared" si="7"/>
        <v/>
      </c>
      <c r="I41" s="68" t="str">
        <f t="shared" si="7"/>
        <v/>
      </c>
      <c r="J41" s="68" t="str">
        <f t="shared" si="7"/>
        <v/>
      </c>
      <c r="K41" s="68" t="str">
        <f t="shared" si="7"/>
        <v>Toán-Ypa</v>
      </c>
      <c r="L41" s="68" t="str">
        <f t="shared" si="7"/>
        <v/>
      </c>
      <c r="M41" s="68" t="str">
        <f t="shared" si="7"/>
        <v/>
      </c>
      <c r="N41" s="68" t="str">
        <f t="shared" si="7"/>
        <v/>
      </c>
      <c r="O41" s="68" t="str">
        <f t="shared" si="7"/>
        <v/>
      </c>
      <c r="P41" s="68" t="str">
        <f t="shared" si="7"/>
        <v/>
      </c>
      <c r="Q41" s="68"/>
      <c r="R41" s="68"/>
      <c r="S41" s="68" t="str">
        <f t="shared" si="7"/>
        <v/>
      </c>
      <c r="T41" s="68" t="str">
        <f t="shared" si="7"/>
        <v/>
      </c>
      <c r="U41" s="68" t="str">
        <f t="shared" si="7"/>
        <v/>
      </c>
      <c r="V41" s="68" t="str">
        <f t="shared" si="7"/>
        <v/>
      </c>
      <c r="W41" s="68" t="str">
        <f t="shared" si="7"/>
        <v/>
      </c>
      <c r="X41" s="68" t="str">
        <f t="shared" si="7"/>
        <v/>
      </c>
      <c r="Y41" s="68" t="str">
        <f t="shared" si="7"/>
        <v/>
      </c>
      <c r="Z41" s="65" t="str">
        <f t="shared" si="4"/>
        <v/>
      </c>
      <c r="AA41" s="69">
        <f t="shared" si="5"/>
        <v>-6</v>
      </c>
      <c r="AB41" s="70" t="s">
        <v>46</v>
      </c>
      <c r="AC41" s="68" t="str">
        <f t="shared" ref="AC41:AZ41" si="9">IF(OR(AC8="Toán-Quý",AC8="Toán-Tùng",AC8="Toán-Ypa",AC8="Toán-Cao",AC8="Toán-Đ.Hà",AC8="Toán-Hạnh",AC8="Toán-Tùng",AC8="Toán-H.Hợp",AC8="Toán-Ngân",AC8="Toán-Thúy"),AC8,"")</f>
        <v/>
      </c>
      <c r="AD41" s="68" t="str">
        <f t="shared" si="9"/>
        <v/>
      </c>
      <c r="AE41" s="68" t="str">
        <f t="shared" si="9"/>
        <v/>
      </c>
      <c r="AF41" s="68" t="str">
        <f t="shared" si="9"/>
        <v/>
      </c>
      <c r="AG41" s="68" t="str">
        <f t="shared" si="9"/>
        <v/>
      </c>
      <c r="AH41" s="68" t="str">
        <f t="shared" si="9"/>
        <v/>
      </c>
      <c r="AI41" s="68" t="str">
        <f t="shared" si="9"/>
        <v/>
      </c>
      <c r="AJ41" s="68" t="str">
        <f t="shared" si="9"/>
        <v/>
      </c>
      <c r="AK41" s="68" t="str">
        <f t="shared" si="9"/>
        <v/>
      </c>
      <c r="AL41" s="68" t="str">
        <f t="shared" si="9"/>
        <v/>
      </c>
      <c r="AM41" s="68" t="str">
        <f t="shared" si="9"/>
        <v/>
      </c>
      <c r="AN41" s="68" t="str">
        <f t="shared" si="9"/>
        <v/>
      </c>
      <c r="AO41" s="68" t="str">
        <f t="shared" si="9"/>
        <v/>
      </c>
      <c r="AP41" s="68"/>
      <c r="AQ41" s="68"/>
      <c r="AR41" s="68" t="str">
        <f t="shared" si="9"/>
        <v/>
      </c>
      <c r="AS41" s="68" t="str">
        <f t="shared" si="9"/>
        <v/>
      </c>
      <c r="AT41" s="68" t="str">
        <f t="shared" si="9"/>
        <v/>
      </c>
      <c r="AU41" s="68" t="str">
        <f t="shared" si="9"/>
        <v/>
      </c>
      <c r="AV41" s="68" t="str">
        <f t="shared" si="9"/>
        <v/>
      </c>
      <c r="AW41" s="68" t="str">
        <f t="shared" si="9"/>
        <v/>
      </c>
      <c r="AX41" s="68" t="str">
        <f t="shared" si="9"/>
        <v/>
      </c>
      <c r="AY41" s="68" t="str">
        <f t="shared" si="9"/>
        <v/>
      </c>
      <c r="AZ41" s="68" t="str">
        <f t="shared" si="9"/>
        <v/>
      </c>
    </row>
    <row r="42" spans="1:52" ht="18" customHeight="1">
      <c r="A42" s="67">
        <v>4</v>
      </c>
      <c r="B42" s="68" t="str">
        <f t="shared" si="2"/>
        <v/>
      </c>
      <c r="C42" s="68" t="str">
        <f t="shared" si="7"/>
        <v/>
      </c>
      <c r="D42" s="68" t="str">
        <f t="shared" si="7"/>
        <v/>
      </c>
      <c r="E42" s="68" t="str">
        <f t="shared" si="7"/>
        <v/>
      </c>
      <c r="F42" s="68" t="str">
        <f t="shared" si="7"/>
        <v/>
      </c>
      <c r="G42" s="68" t="str">
        <f t="shared" si="7"/>
        <v/>
      </c>
      <c r="H42" s="68" t="str">
        <f t="shared" si="7"/>
        <v/>
      </c>
      <c r="I42" s="68" t="str">
        <f t="shared" si="7"/>
        <v/>
      </c>
      <c r="J42" s="68" t="str">
        <f t="shared" si="7"/>
        <v/>
      </c>
      <c r="K42" s="68" t="str">
        <f t="shared" si="7"/>
        <v/>
      </c>
      <c r="L42" s="68" t="str">
        <f t="shared" si="7"/>
        <v/>
      </c>
      <c r="M42" s="68" t="str">
        <f t="shared" si="7"/>
        <v/>
      </c>
      <c r="N42" s="68" t="str">
        <f t="shared" si="7"/>
        <v/>
      </c>
      <c r="O42" s="68" t="str">
        <f t="shared" si="7"/>
        <v/>
      </c>
      <c r="P42" s="68" t="str">
        <f t="shared" si="7"/>
        <v/>
      </c>
      <c r="Q42" s="68"/>
      <c r="R42" s="68"/>
      <c r="S42" s="68" t="str">
        <f t="shared" si="7"/>
        <v/>
      </c>
      <c r="T42" s="68" t="str">
        <f t="shared" si="7"/>
        <v/>
      </c>
      <c r="U42" s="68" t="str">
        <f t="shared" si="7"/>
        <v/>
      </c>
      <c r="V42" s="68" t="str">
        <f t="shared" si="7"/>
        <v/>
      </c>
      <c r="W42" s="68" t="str">
        <f t="shared" si="7"/>
        <v/>
      </c>
      <c r="X42" s="68" t="str">
        <f t="shared" si="7"/>
        <v/>
      </c>
      <c r="Y42" s="68" t="str">
        <f t="shared" si="7"/>
        <v/>
      </c>
      <c r="Z42" s="65" t="str">
        <f t="shared" si="4"/>
        <v/>
      </c>
      <c r="AA42" s="69">
        <f t="shared" si="5"/>
        <v>-7</v>
      </c>
      <c r="AB42" s="67">
        <v>4</v>
      </c>
      <c r="AC42" s="68" t="str">
        <f t="shared" ref="AC42:AZ42" si="10">IF(OR(AC9="Toán-Quý",AC9="Toán-Tùng",AC9="Toán-Ypa",AC9="Toán-Cao",AC9="Toán-Đ.Hà",AC9="Toán-Hạnh",AC9="Toán-Tùng",AC9="Toán-H.Hợp",AC9="Toán-Ngân",AC9="Toán-Thúy"),AC9,"")</f>
        <v/>
      </c>
      <c r="AD42" s="68" t="str">
        <f t="shared" si="10"/>
        <v/>
      </c>
      <c r="AE42" s="68" t="str">
        <f t="shared" si="10"/>
        <v/>
      </c>
      <c r="AF42" s="68" t="str">
        <f t="shared" si="10"/>
        <v/>
      </c>
      <c r="AG42" s="68" t="str">
        <f t="shared" si="10"/>
        <v/>
      </c>
      <c r="AH42" s="68" t="str">
        <f t="shared" si="10"/>
        <v/>
      </c>
      <c r="AI42" s="68" t="str">
        <f t="shared" si="10"/>
        <v/>
      </c>
      <c r="AJ42" s="68" t="str">
        <f t="shared" si="10"/>
        <v/>
      </c>
      <c r="AK42" s="68" t="str">
        <f t="shared" si="10"/>
        <v/>
      </c>
      <c r="AL42" s="68" t="str">
        <f t="shared" si="10"/>
        <v/>
      </c>
      <c r="AM42" s="68" t="str">
        <f t="shared" si="10"/>
        <v/>
      </c>
      <c r="AN42" s="68" t="str">
        <f t="shared" si="10"/>
        <v/>
      </c>
      <c r="AO42" s="68" t="str">
        <f t="shared" si="10"/>
        <v/>
      </c>
      <c r="AP42" s="68"/>
      <c r="AQ42" s="68"/>
      <c r="AR42" s="68" t="str">
        <f t="shared" si="10"/>
        <v/>
      </c>
      <c r="AS42" s="68" t="str">
        <f t="shared" si="10"/>
        <v/>
      </c>
      <c r="AT42" s="68" t="str">
        <f t="shared" si="10"/>
        <v/>
      </c>
      <c r="AU42" s="68" t="str">
        <f t="shared" si="10"/>
        <v/>
      </c>
      <c r="AV42" s="68" t="str">
        <f t="shared" si="10"/>
        <v/>
      </c>
      <c r="AW42" s="68" t="str">
        <f t="shared" si="10"/>
        <v/>
      </c>
      <c r="AX42" s="68" t="str">
        <f t="shared" si="10"/>
        <v/>
      </c>
      <c r="AY42" s="68" t="str">
        <f t="shared" si="10"/>
        <v/>
      </c>
      <c r="AZ42" s="68" t="str">
        <f t="shared" si="10"/>
        <v/>
      </c>
    </row>
    <row r="43" spans="1:52" ht="18" customHeight="1">
      <c r="A43" s="71">
        <v>5</v>
      </c>
      <c r="B43" s="72" t="str">
        <f t="shared" si="2"/>
        <v/>
      </c>
      <c r="C43" s="72" t="str">
        <f t="shared" si="7"/>
        <v/>
      </c>
      <c r="D43" s="72" t="str">
        <f t="shared" si="7"/>
        <v/>
      </c>
      <c r="E43" s="72" t="str">
        <f t="shared" si="7"/>
        <v/>
      </c>
      <c r="F43" s="72" t="str">
        <f t="shared" si="7"/>
        <v/>
      </c>
      <c r="G43" s="72" t="str">
        <f t="shared" si="7"/>
        <v/>
      </c>
      <c r="H43" s="72" t="str">
        <f t="shared" si="7"/>
        <v/>
      </c>
      <c r="I43" s="72" t="str">
        <f t="shared" si="7"/>
        <v/>
      </c>
      <c r="J43" s="72" t="str">
        <f t="shared" si="7"/>
        <v>Toán-Ypa</v>
      </c>
      <c r="K43" s="72" t="str">
        <f t="shared" si="7"/>
        <v/>
      </c>
      <c r="L43" s="72" t="str">
        <f t="shared" si="7"/>
        <v/>
      </c>
      <c r="M43" s="72" t="str">
        <f t="shared" si="7"/>
        <v/>
      </c>
      <c r="N43" s="72" t="str">
        <f t="shared" si="7"/>
        <v/>
      </c>
      <c r="O43" s="72" t="str">
        <f t="shared" si="7"/>
        <v/>
      </c>
      <c r="P43" s="72" t="str">
        <f t="shared" si="7"/>
        <v/>
      </c>
      <c r="Q43" s="72"/>
      <c r="R43" s="72"/>
      <c r="S43" s="72" t="str">
        <f t="shared" si="7"/>
        <v/>
      </c>
      <c r="T43" s="72" t="str">
        <f t="shared" si="7"/>
        <v/>
      </c>
      <c r="U43" s="72" t="str">
        <f t="shared" si="7"/>
        <v/>
      </c>
      <c r="V43" s="72" t="str">
        <f t="shared" si="7"/>
        <v/>
      </c>
      <c r="W43" s="72" t="str">
        <f t="shared" si="7"/>
        <v/>
      </c>
      <c r="X43" s="72" t="str">
        <f t="shared" si="7"/>
        <v/>
      </c>
      <c r="Y43" s="72" t="str">
        <f t="shared" si="7"/>
        <v/>
      </c>
      <c r="Z43" s="65" t="str">
        <f t="shared" si="4"/>
        <v/>
      </c>
      <c r="AA43" s="73">
        <f t="shared" si="5"/>
        <v>-6</v>
      </c>
      <c r="AB43" s="71">
        <v>5</v>
      </c>
      <c r="AC43" s="72" t="str">
        <f t="shared" ref="AC43:AZ43" si="11">IF(OR(AC10="Toán-Quý",AC10="Toán-Tùng",AC10="Toán-Ypa",AC10="Toán-Cao",AC10="Toán-Đ.Hà",AC10="Toán-Hạnh",AC10="Toán-Tùng",AC10="Toán-H.Hợp",AC10="Toán-Ngân",AC10="Toán-Thúy"),AC10,"")</f>
        <v/>
      </c>
      <c r="AD43" s="72" t="str">
        <f t="shared" si="11"/>
        <v/>
      </c>
      <c r="AE43" s="72" t="str">
        <f t="shared" si="11"/>
        <v/>
      </c>
      <c r="AF43" s="72" t="str">
        <f t="shared" si="11"/>
        <v/>
      </c>
      <c r="AG43" s="72" t="str">
        <f t="shared" si="11"/>
        <v/>
      </c>
      <c r="AH43" s="72" t="str">
        <f t="shared" si="11"/>
        <v/>
      </c>
      <c r="AI43" s="72" t="str">
        <f t="shared" si="11"/>
        <v/>
      </c>
      <c r="AJ43" s="72" t="str">
        <f t="shared" si="11"/>
        <v/>
      </c>
      <c r="AK43" s="72" t="str">
        <f t="shared" si="11"/>
        <v/>
      </c>
      <c r="AL43" s="72" t="str">
        <f t="shared" si="11"/>
        <v/>
      </c>
      <c r="AM43" s="72" t="str">
        <f t="shared" si="11"/>
        <v/>
      </c>
      <c r="AN43" s="72" t="str">
        <f t="shared" si="11"/>
        <v/>
      </c>
      <c r="AO43" s="72" t="str">
        <f t="shared" si="11"/>
        <v/>
      </c>
      <c r="AP43" s="72"/>
      <c r="AQ43" s="72"/>
      <c r="AR43" s="72" t="str">
        <f t="shared" si="11"/>
        <v/>
      </c>
      <c r="AS43" s="72" t="str">
        <f t="shared" si="11"/>
        <v/>
      </c>
      <c r="AT43" s="72" t="str">
        <f t="shared" si="11"/>
        <v/>
      </c>
      <c r="AU43" s="72" t="str">
        <f t="shared" si="11"/>
        <v/>
      </c>
      <c r="AV43" s="72" t="str">
        <f t="shared" si="11"/>
        <v/>
      </c>
      <c r="AW43" s="72" t="str">
        <f t="shared" si="11"/>
        <v/>
      </c>
      <c r="AX43" s="72" t="str">
        <f t="shared" si="11"/>
        <v/>
      </c>
      <c r="AY43" s="72" t="str">
        <f t="shared" si="11"/>
        <v/>
      </c>
      <c r="AZ43" s="72" t="str">
        <f t="shared" si="11"/>
        <v/>
      </c>
    </row>
    <row r="44" spans="1:52" ht="18" customHeight="1">
      <c r="A44" s="64">
        <v>1</v>
      </c>
      <c r="B44" s="68" t="str">
        <f t="shared" ref="B44:Y44" si="12">IF(OR(B11="Toán-Quý",B11="Toán-Tùng",B11="Toán-Ypa",B11="Toán-Cao",B11="Toán-Đ.Hà",B11="Toán-Hằng",B11="Toán-Tùng",B11="Toán-Tiến",B11="Toán-Ngân",B11="Toán-Vi"),B11,"")</f>
        <v/>
      </c>
      <c r="C44" s="68" t="str">
        <f t="shared" si="12"/>
        <v/>
      </c>
      <c r="D44" s="68" t="str">
        <f t="shared" si="12"/>
        <v/>
      </c>
      <c r="E44" s="68" t="str">
        <f t="shared" si="12"/>
        <v/>
      </c>
      <c r="F44" s="68" t="str">
        <f t="shared" si="12"/>
        <v/>
      </c>
      <c r="G44" s="68" t="str">
        <f t="shared" si="12"/>
        <v/>
      </c>
      <c r="H44" s="68" t="str">
        <f t="shared" si="12"/>
        <v/>
      </c>
      <c r="I44" s="68" t="str">
        <f t="shared" si="12"/>
        <v/>
      </c>
      <c r="J44" s="68" t="str">
        <f t="shared" si="12"/>
        <v/>
      </c>
      <c r="K44" s="68" t="str">
        <f t="shared" si="12"/>
        <v/>
      </c>
      <c r="L44" s="68" t="str">
        <f t="shared" si="12"/>
        <v/>
      </c>
      <c r="M44" s="68" t="str">
        <f t="shared" si="12"/>
        <v/>
      </c>
      <c r="N44" s="68" t="str">
        <f t="shared" si="12"/>
        <v/>
      </c>
      <c r="O44" s="68" t="str">
        <f t="shared" si="12"/>
        <v/>
      </c>
      <c r="P44" s="68" t="str">
        <f t="shared" si="12"/>
        <v/>
      </c>
      <c r="Q44" s="68"/>
      <c r="R44" s="68"/>
      <c r="S44" s="68" t="str">
        <f t="shared" si="12"/>
        <v/>
      </c>
      <c r="T44" s="68" t="str">
        <f t="shared" si="12"/>
        <v/>
      </c>
      <c r="U44" s="68" t="str">
        <f t="shared" si="12"/>
        <v/>
      </c>
      <c r="V44" s="68" t="str">
        <f t="shared" si="12"/>
        <v/>
      </c>
      <c r="W44" s="68" t="str">
        <f t="shared" si="12"/>
        <v/>
      </c>
      <c r="X44" s="68" t="str">
        <f t="shared" si="12"/>
        <v/>
      </c>
      <c r="Y44" s="68" t="str">
        <f t="shared" si="12"/>
        <v/>
      </c>
      <c r="Z44" s="65" t="str">
        <f t="shared" si="4"/>
        <v/>
      </c>
      <c r="AA44" s="66">
        <f t="shared" si="5"/>
        <v>-7</v>
      </c>
      <c r="AB44" s="64">
        <v>1</v>
      </c>
      <c r="AC44" s="68" t="str">
        <f>IF(OR(AC11="Toán-Quý",AC11="Toán-Tùng",AC11="Toán-Ypa",AC11="Toán-Cao",AC11="Toán-Đ.Hà",AC11="Toán-Hạnh",AC11="Toán-Tùng",AC11="Toán-H.Hợp",AC11="Toán-Ngân",AC11="Toán-Thúy"),AC11,"")</f>
        <v/>
      </c>
      <c r="AD44" s="68" t="str">
        <f t="shared" ref="AD44:AZ44" si="13">IF(OR(AD11="Toán-Quý",AD11="Toán-Tùng",AD11="Toán-Ypa",AD11="Toán-Cao",AD11="Toán-Đ.Hà",AD11="Toán-Hạnh",AD11="Toán-Tùng",AD11="Toán-H.Hợp",AD11="Toán-Ngân",AD11="Toán-Thúy"),AD11,"")</f>
        <v/>
      </c>
      <c r="AE44" s="68" t="str">
        <f t="shared" si="13"/>
        <v/>
      </c>
      <c r="AF44" s="68" t="str">
        <f t="shared" si="13"/>
        <v/>
      </c>
      <c r="AG44" s="68" t="str">
        <f t="shared" si="13"/>
        <v/>
      </c>
      <c r="AH44" s="68" t="str">
        <f t="shared" si="13"/>
        <v/>
      </c>
      <c r="AI44" s="68" t="str">
        <f t="shared" si="13"/>
        <v/>
      </c>
      <c r="AJ44" s="68" t="str">
        <f t="shared" si="13"/>
        <v/>
      </c>
      <c r="AK44" s="68" t="str">
        <f t="shared" si="13"/>
        <v/>
      </c>
      <c r="AL44" s="68" t="str">
        <f t="shared" si="13"/>
        <v/>
      </c>
      <c r="AM44" s="68" t="str">
        <f t="shared" si="13"/>
        <v/>
      </c>
      <c r="AN44" s="68" t="str">
        <f t="shared" si="13"/>
        <v/>
      </c>
      <c r="AO44" s="68" t="str">
        <f t="shared" si="13"/>
        <v/>
      </c>
      <c r="AP44" s="68"/>
      <c r="AQ44" s="68"/>
      <c r="AR44" s="68" t="str">
        <f t="shared" si="13"/>
        <v/>
      </c>
      <c r="AS44" s="68" t="str">
        <f t="shared" si="13"/>
        <v/>
      </c>
      <c r="AT44" s="68" t="str">
        <f t="shared" si="13"/>
        <v/>
      </c>
      <c r="AU44" s="68" t="str">
        <f t="shared" si="13"/>
        <v/>
      </c>
      <c r="AV44" s="68" t="str">
        <f t="shared" si="13"/>
        <v/>
      </c>
      <c r="AW44" s="68" t="str">
        <f t="shared" si="13"/>
        <v/>
      </c>
      <c r="AX44" s="68" t="str">
        <f t="shared" si="13"/>
        <v/>
      </c>
      <c r="AY44" s="68" t="str">
        <f t="shared" si="13"/>
        <v/>
      </c>
      <c r="AZ44" s="68" t="str">
        <f t="shared" si="13"/>
        <v/>
      </c>
    </row>
    <row r="45" spans="1:52" ht="18" customHeight="1">
      <c r="A45" s="67">
        <v>2</v>
      </c>
      <c r="B45" s="68" t="str">
        <f t="shared" ref="B45:Y45" si="14">IF(OR(B12="Toán-Quý",B12="Toán-Tùng",B12="Toán-Ypa",B12="Toán-Cao",B12="Toán-Đ.Hà",B12="Toán-Hằng",B12="Toán-Tùng",B12="Toán-Tiến",B12="Toán-Ngân",B12="Toán-Vi"),B12,"")</f>
        <v/>
      </c>
      <c r="C45" s="68" t="str">
        <f t="shared" si="14"/>
        <v/>
      </c>
      <c r="D45" s="68" t="str">
        <f t="shared" si="14"/>
        <v/>
      </c>
      <c r="E45" s="68" t="str">
        <f t="shared" si="14"/>
        <v/>
      </c>
      <c r="F45" s="68" t="str">
        <f t="shared" si="14"/>
        <v>Toán-Cao</v>
      </c>
      <c r="G45" s="68" t="str">
        <f t="shared" si="14"/>
        <v/>
      </c>
      <c r="H45" s="68" t="str">
        <f t="shared" si="14"/>
        <v/>
      </c>
      <c r="I45" s="68" t="str">
        <f t="shared" si="14"/>
        <v/>
      </c>
      <c r="J45" s="68" t="str">
        <f t="shared" si="14"/>
        <v/>
      </c>
      <c r="K45" s="68" t="str">
        <f t="shared" si="14"/>
        <v/>
      </c>
      <c r="L45" s="68" t="str">
        <f t="shared" si="14"/>
        <v/>
      </c>
      <c r="M45" s="68" t="str">
        <f t="shared" si="14"/>
        <v/>
      </c>
      <c r="N45" s="68" t="str">
        <f t="shared" si="14"/>
        <v/>
      </c>
      <c r="O45" s="68" t="str">
        <f t="shared" si="14"/>
        <v/>
      </c>
      <c r="P45" s="68" t="str">
        <f t="shared" si="14"/>
        <v/>
      </c>
      <c r="Q45" s="68"/>
      <c r="R45" s="68"/>
      <c r="S45" s="68" t="str">
        <f t="shared" si="14"/>
        <v/>
      </c>
      <c r="T45" s="68" t="str">
        <f t="shared" si="14"/>
        <v/>
      </c>
      <c r="U45" s="68" t="str">
        <f t="shared" si="14"/>
        <v/>
      </c>
      <c r="V45" s="68" t="str">
        <f t="shared" si="14"/>
        <v/>
      </c>
      <c r="W45" s="68" t="str">
        <f t="shared" si="14"/>
        <v/>
      </c>
      <c r="X45" s="68" t="str">
        <f t="shared" si="14"/>
        <v/>
      </c>
      <c r="Y45" s="68" t="str">
        <f t="shared" si="14"/>
        <v/>
      </c>
      <c r="Z45" s="65" t="str">
        <f t="shared" si="4"/>
        <v/>
      </c>
      <c r="AA45" s="69">
        <f t="shared" si="5"/>
        <v>-6</v>
      </c>
      <c r="AB45" s="67">
        <v>2</v>
      </c>
      <c r="AC45" s="68" t="str">
        <f t="shared" ref="AC45:AZ45" si="15">IF(OR(AC12="Toán-Quý",AC12="Toán-Tùng",AC12="Toán-Ypa",AC12="Toán-Cao",AC12="Toán-Đ.Hà",AC12="Toán-Hạnh",AC12="Toán-Tùng",AC12="Toán-H.Hợp",AC12="Toán-Ngân",AC12="Toán-Thúy"),AC12,"")</f>
        <v/>
      </c>
      <c r="AD45" s="68" t="str">
        <f t="shared" si="15"/>
        <v/>
      </c>
      <c r="AE45" s="68" t="str">
        <f t="shared" si="15"/>
        <v/>
      </c>
      <c r="AF45" s="68" t="str">
        <f t="shared" si="15"/>
        <v/>
      </c>
      <c r="AG45" s="68" t="str">
        <f t="shared" si="15"/>
        <v/>
      </c>
      <c r="AH45" s="68" t="str">
        <f t="shared" si="15"/>
        <v/>
      </c>
      <c r="AI45" s="68" t="str">
        <f t="shared" si="15"/>
        <v/>
      </c>
      <c r="AJ45" s="68" t="str">
        <f t="shared" si="15"/>
        <v/>
      </c>
      <c r="AK45" s="68" t="str">
        <f t="shared" si="15"/>
        <v/>
      </c>
      <c r="AL45" s="68" t="str">
        <f t="shared" si="15"/>
        <v/>
      </c>
      <c r="AM45" s="68" t="str">
        <f t="shared" si="15"/>
        <v/>
      </c>
      <c r="AN45" s="68" t="str">
        <f t="shared" si="15"/>
        <v/>
      </c>
      <c r="AO45" s="68" t="str">
        <f t="shared" si="15"/>
        <v/>
      </c>
      <c r="AP45" s="68"/>
      <c r="AQ45" s="68"/>
      <c r="AR45" s="68" t="str">
        <f t="shared" si="15"/>
        <v/>
      </c>
      <c r="AS45" s="68" t="str">
        <f t="shared" si="15"/>
        <v/>
      </c>
      <c r="AT45" s="68" t="str">
        <f t="shared" si="15"/>
        <v/>
      </c>
      <c r="AU45" s="68" t="str">
        <f t="shared" si="15"/>
        <v/>
      </c>
      <c r="AV45" s="68" t="str">
        <f t="shared" si="15"/>
        <v/>
      </c>
      <c r="AW45" s="68" t="str">
        <f t="shared" si="15"/>
        <v/>
      </c>
      <c r="AX45" s="68" t="str">
        <f t="shared" si="15"/>
        <v/>
      </c>
      <c r="AY45" s="68" t="str">
        <f t="shared" si="15"/>
        <v/>
      </c>
      <c r="AZ45" s="68" t="str">
        <f t="shared" si="15"/>
        <v/>
      </c>
    </row>
    <row r="46" spans="1:52" ht="18" customHeight="1">
      <c r="A46" s="70" t="s">
        <v>47</v>
      </c>
      <c r="B46" s="68" t="str">
        <f t="shared" ref="B46:Y46" si="16">IF(OR(B13="Toán-Quý",B13="Toán-Tùng",B13="Toán-Ypa",B13="Toán-Cao",B13="Toán-Đ.Hà",B13="Toán-Hằng",B13="Toán-Tùng",B13="Toán-Tiến",B13="Toán-Ngân",B13="Toán-Vi"),B13,"")</f>
        <v/>
      </c>
      <c r="C46" s="68" t="str">
        <f t="shared" si="16"/>
        <v/>
      </c>
      <c r="D46" s="68" t="str">
        <f t="shared" si="16"/>
        <v/>
      </c>
      <c r="E46" s="68" t="str">
        <f t="shared" si="16"/>
        <v/>
      </c>
      <c r="F46" s="68" t="str">
        <f t="shared" si="16"/>
        <v/>
      </c>
      <c r="G46" s="68" t="str">
        <f t="shared" si="16"/>
        <v/>
      </c>
      <c r="H46" s="68" t="str">
        <f t="shared" si="16"/>
        <v/>
      </c>
      <c r="I46" s="68" t="str">
        <f t="shared" si="16"/>
        <v/>
      </c>
      <c r="J46" s="68" t="str">
        <f t="shared" si="16"/>
        <v/>
      </c>
      <c r="K46" s="68" t="str">
        <f t="shared" si="16"/>
        <v/>
      </c>
      <c r="L46" s="68" t="str">
        <f t="shared" si="16"/>
        <v/>
      </c>
      <c r="M46" s="68" t="str">
        <f t="shared" si="16"/>
        <v/>
      </c>
      <c r="N46" s="68" t="str">
        <f t="shared" si="16"/>
        <v/>
      </c>
      <c r="O46" s="68" t="str">
        <f t="shared" si="16"/>
        <v/>
      </c>
      <c r="P46" s="68" t="str">
        <f t="shared" si="16"/>
        <v/>
      </c>
      <c r="Q46" s="68"/>
      <c r="R46" s="68"/>
      <c r="S46" s="68" t="str">
        <f t="shared" si="16"/>
        <v/>
      </c>
      <c r="T46" s="68" t="str">
        <f t="shared" si="16"/>
        <v/>
      </c>
      <c r="U46" s="68" t="str">
        <f t="shared" si="16"/>
        <v/>
      </c>
      <c r="V46" s="68" t="str">
        <f t="shared" si="16"/>
        <v/>
      </c>
      <c r="W46" s="68" t="str">
        <f t="shared" si="16"/>
        <v/>
      </c>
      <c r="X46" s="68" t="str">
        <f t="shared" si="16"/>
        <v/>
      </c>
      <c r="Y46" s="68" t="str">
        <f t="shared" si="16"/>
        <v/>
      </c>
      <c r="Z46" s="65" t="str">
        <f t="shared" si="4"/>
        <v/>
      </c>
      <c r="AA46" s="69">
        <f t="shared" si="5"/>
        <v>-7</v>
      </c>
      <c r="AB46" s="70" t="s">
        <v>47</v>
      </c>
      <c r="AC46" s="68" t="str">
        <f t="shared" ref="AC46:AZ46" si="17">IF(OR(AC13="Toán-Quý",AC13="Toán-Tùng",AC13="Toán-Ypa",AC13="Toán-Cao",AC13="Toán-Đ.Hà",AC13="Toán-Hạnh",AC13="Toán-Tùng",AC13="Toán-H.Hợp",AC13="Toán-Ngân",AC13="Toán-Thúy"),AC13,"")</f>
        <v/>
      </c>
      <c r="AD46" s="68" t="str">
        <f t="shared" si="17"/>
        <v/>
      </c>
      <c r="AE46" s="68" t="str">
        <f t="shared" si="17"/>
        <v/>
      </c>
      <c r="AF46" s="68" t="str">
        <f t="shared" si="17"/>
        <v/>
      </c>
      <c r="AG46" s="68" t="str">
        <f t="shared" si="17"/>
        <v/>
      </c>
      <c r="AH46" s="68" t="str">
        <f t="shared" si="17"/>
        <v/>
      </c>
      <c r="AI46" s="68" t="str">
        <f t="shared" si="17"/>
        <v/>
      </c>
      <c r="AJ46" s="68" t="str">
        <f t="shared" si="17"/>
        <v/>
      </c>
      <c r="AK46" s="68" t="str">
        <f t="shared" si="17"/>
        <v/>
      </c>
      <c r="AL46" s="68" t="str">
        <f t="shared" si="17"/>
        <v/>
      </c>
      <c r="AM46" s="68" t="str">
        <f t="shared" si="17"/>
        <v/>
      </c>
      <c r="AN46" s="68" t="str">
        <f t="shared" si="17"/>
        <v/>
      </c>
      <c r="AO46" s="68" t="str">
        <f t="shared" si="17"/>
        <v/>
      </c>
      <c r="AP46" s="68"/>
      <c r="AQ46" s="68"/>
      <c r="AR46" s="68" t="str">
        <f t="shared" si="17"/>
        <v/>
      </c>
      <c r="AS46" s="68" t="str">
        <f t="shared" si="17"/>
        <v/>
      </c>
      <c r="AT46" s="68" t="str">
        <f t="shared" si="17"/>
        <v/>
      </c>
      <c r="AU46" s="68" t="str">
        <f t="shared" si="17"/>
        <v/>
      </c>
      <c r="AV46" s="68" t="str">
        <f t="shared" si="17"/>
        <v/>
      </c>
      <c r="AW46" s="68" t="str">
        <f t="shared" si="17"/>
        <v/>
      </c>
      <c r="AX46" s="68" t="str">
        <f t="shared" si="17"/>
        <v/>
      </c>
      <c r="AY46" s="68" t="str">
        <f t="shared" si="17"/>
        <v/>
      </c>
      <c r="AZ46" s="68" t="str">
        <f t="shared" si="17"/>
        <v/>
      </c>
    </row>
    <row r="47" spans="1:52" ht="18" customHeight="1">
      <c r="A47" s="67">
        <v>4</v>
      </c>
      <c r="B47" s="68" t="str">
        <f t="shared" ref="B47:Y47" si="18">IF(OR(B14="Toán-Quý",B14="Toán-Tùng",B14="Toán-Ypa",B14="Toán-Cao",B14="Toán-Đ.Hà",B14="Toán-Hằng",B14="Toán-Tùng",B14="Toán-Tiến",B14="Toán-Ngân",B14="Toán-Vi"),B14,"")</f>
        <v/>
      </c>
      <c r="C47" s="68" t="str">
        <f t="shared" si="18"/>
        <v/>
      </c>
      <c r="D47" s="68" t="str">
        <f t="shared" si="18"/>
        <v/>
      </c>
      <c r="E47" s="68" t="str">
        <f t="shared" si="18"/>
        <v/>
      </c>
      <c r="F47" s="68" t="str">
        <f t="shared" si="18"/>
        <v/>
      </c>
      <c r="G47" s="68" t="str">
        <f t="shared" si="18"/>
        <v/>
      </c>
      <c r="H47" s="68" t="str">
        <f t="shared" si="18"/>
        <v/>
      </c>
      <c r="I47" s="68" t="str">
        <f t="shared" si="18"/>
        <v/>
      </c>
      <c r="J47" s="68" t="str">
        <f t="shared" si="18"/>
        <v/>
      </c>
      <c r="K47" s="68" t="str">
        <f t="shared" si="18"/>
        <v/>
      </c>
      <c r="L47" s="68" t="str">
        <f t="shared" si="18"/>
        <v/>
      </c>
      <c r="M47" s="68" t="str">
        <f t="shared" si="18"/>
        <v/>
      </c>
      <c r="N47" s="68" t="str">
        <f t="shared" si="18"/>
        <v/>
      </c>
      <c r="O47" s="68" t="str">
        <f t="shared" si="18"/>
        <v/>
      </c>
      <c r="P47" s="68" t="str">
        <f t="shared" si="18"/>
        <v/>
      </c>
      <c r="Q47" s="68"/>
      <c r="R47" s="68"/>
      <c r="S47" s="68" t="str">
        <f t="shared" si="18"/>
        <v>Toán-Cao</v>
      </c>
      <c r="T47" s="68" t="str">
        <f t="shared" si="18"/>
        <v/>
      </c>
      <c r="U47" s="68" t="str">
        <f t="shared" si="18"/>
        <v/>
      </c>
      <c r="V47" s="68" t="str">
        <f t="shared" si="18"/>
        <v/>
      </c>
      <c r="W47" s="68" t="str">
        <f t="shared" si="18"/>
        <v/>
      </c>
      <c r="X47" s="68" t="str">
        <f t="shared" si="18"/>
        <v/>
      </c>
      <c r="Y47" s="68" t="str">
        <f t="shared" si="18"/>
        <v/>
      </c>
      <c r="Z47" s="65" t="str">
        <f t="shared" si="4"/>
        <v/>
      </c>
      <c r="AA47" s="69">
        <f t="shared" si="5"/>
        <v>-6</v>
      </c>
      <c r="AB47" s="67">
        <v>4</v>
      </c>
      <c r="AC47" s="68" t="str">
        <f t="shared" ref="AC47:AZ47" si="19">IF(OR(AC14="Toán-Quý",AC14="Toán-Tùng",AC14="Toán-Ypa",AC14="Toán-Cao",AC14="Toán-Đ.Hà",AC14="Toán-Hạnh",AC14="Toán-Tùng",AC14="Toán-H.Hợp",AC14="Toán-Ngân",AC14="Toán-Thúy"),AC14,"")</f>
        <v/>
      </c>
      <c r="AD47" s="68" t="str">
        <f t="shared" si="19"/>
        <v/>
      </c>
      <c r="AE47" s="68" t="str">
        <f t="shared" si="19"/>
        <v/>
      </c>
      <c r="AF47" s="68" t="str">
        <f t="shared" si="19"/>
        <v/>
      </c>
      <c r="AG47" s="68" t="str">
        <f t="shared" si="19"/>
        <v/>
      </c>
      <c r="AH47" s="68" t="str">
        <f t="shared" si="19"/>
        <v/>
      </c>
      <c r="AI47" s="68" t="str">
        <f t="shared" si="19"/>
        <v/>
      </c>
      <c r="AJ47" s="68" t="str">
        <f t="shared" si="19"/>
        <v/>
      </c>
      <c r="AK47" s="68" t="str">
        <f t="shared" si="19"/>
        <v/>
      </c>
      <c r="AL47" s="68" t="str">
        <f t="shared" si="19"/>
        <v/>
      </c>
      <c r="AM47" s="68" t="str">
        <f t="shared" si="19"/>
        <v/>
      </c>
      <c r="AN47" s="68" t="str">
        <f t="shared" si="19"/>
        <v/>
      </c>
      <c r="AO47" s="68" t="str">
        <f t="shared" si="19"/>
        <v/>
      </c>
      <c r="AP47" s="68"/>
      <c r="AQ47" s="68"/>
      <c r="AR47" s="68" t="str">
        <f t="shared" si="19"/>
        <v/>
      </c>
      <c r="AS47" s="68" t="str">
        <f t="shared" si="19"/>
        <v/>
      </c>
      <c r="AT47" s="68" t="str">
        <f t="shared" si="19"/>
        <v/>
      </c>
      <c r="AU47" s="68" t="str">
        <f t="shared" si="19"/>
        <v/>
      </c>
      <c r="AV47" s="68" t="str">
        <f t="shared" si="19"/>
        <v/>
      </c>
      <c r="AW47" s="68" t="str">
        <f t="shared" si="19"/>
        <v/>
      </c>
      <c r="AX47" s="68" t="str">
        <f t="shared" si="19"/>
        <v/>
      </c>
      <c r="AY47" s="68" t="str">
        <f t="shared" si="19"/>
        <v/>
      </c>
      <c r="AZ47" s="68" t="str">
        <f t="shared" si="19"/>
        <v/>
      </c>
    </row>
    <row r="48" spans="1:52" ht="18" customHeight="1">
      <c r="A48" s="71">
        <v>5</v>
      </c>
      <c r="B48" s="72" t="str">
        <f t="shared" ref="B48:Y48" si="20">IF(OR(B15="Toán-Quý",B15="Toán-Tùng",B15="Toán-Ypa",B15="Toán-Cao",B15="Toán-Đ.Hà",B15="Toán-Hằng",B15="Toán-Tùng",B15="Toán-Tiến",B15="Toán-Ngân",B15="Toán-Vi"),B15,"")</f>
        <v/>
      </c>
      <c r="C48" s="72" t="str">
        <f t="shared" si="20"/>
        <v/>
      </c>
      <c r="D48" s="72" t="str">
        <f t="shared" si="20"/>
        <v/>
      </c>
      <c r="E48" s="72" t="str">
        <f t="shared" si="20"/>
        <v/>
      </c>
      <c r="F48" s="72" t="str">
        <f t="shared" si="20"/>
        <v/>
      </c>
      <c r="G48" s="72" t="str">
        <f t="shared" si="20"/>
        <v/>
      </c>
      <c r="H48" s="72" t="str">
        <f t="shared" si="20"/>
        <v>Toán-Vi</v>
      </c>
      <c r="I48" s="72" t="str">
        <f t="shared" si="20"/>
        <v/>
      </c>
      <c r="J48" s="72" t="str">
        <f t="shared" si="20"/>
        <v/>
      </c>
      <c r="K48" s="72" t="str">
        <f t="shared" si="20"/>
        <v/>
      </c>
      <c r="L48" s="72" t="str">
        <f t="shared" si="20"/>
        <v/>
      </c>
      <c r="M48" s="72" t="str">
        <f t="shared" si="20"/>
        <v/>
      </c>
      <c r="N48" s="72" t="str">
        <f t="shared" si="20"/>
        <v/>
      </c>
      <c r="O48" s="72" t="str">
        <f t="shared" si="20"/>
        <v/>
      </c>
      <c r="P48" s="72" t="str">
        <f t="shared" si="20"/>
        <v/>
      </c>
      <c r="Q48" s="72"/>
      <c r="R48" s="72"/>
      <c r="S48" s="72" t="str">
        <f t="shared" si="20"/>
        <v/>
      </c>
      <c r="T48" s="72" t="str">
        <f t="shared" si="20"/>
        <v/>
      </c>
      <c r="U48" s="72" t="str">
        <f t="shared" si="20"/>
        <v/>
      </c>
      <c r="V48" s="72" t="str">
        <f t="shared" si="20"/>
        <v/>
      </c>
      <c r="W48" s="72" t="str">
        <f t="shared" si="20"/>
        <v/>
      </c>
      <c r="X48" s="72" t="str">
        <f t="shared" si="20"/>
        <v/>
      </c>
      <c r="Y48" s="72" t="str">
        <f t="shared" si="20"/>
        <v/>
      </c>
      <c r="Z48" s="65" t="str">
        <f t="shared" si="4"/>
        <v/>
      </c>
      <c r="AA48" s="73">
        <f t="shared" si="5"/>
        <v>-6</v>
      </c>
      <c r="AB48" s="71">
        <v>5</v>
      </c>
      <c r="AC48" s="72" t="str">
        <f t="shared" ref="AC48:AZ63" si="21">IF(OR(AC15="Toán-Quý",AC15="Toán-Tùng",AC15="Toán-Ypa",AC15="Toán-Cao",AC15="Toán-Đ.Hà",AC15="Toán-Hạnh",AC15="Toán-Tùng",AC15="Toán-H.Hợp",AC15="Toán-Ngân",AC15="Toán-Thúy"),AC15,"")</f>
        <v/>
      </c>
      <c r="AD48" s="72" t="str">
        <f t="shared" si="21"/>
        <v/>
      </c>
      <c r="AE48" s="72" t="str">
        <f t="shared" si="21"/>
        <v/>
      </c>
      <c r="AF48" s="72" t="str">
        <f t="shared" si="21"/>
        <v/>
      </c>
      <c r="AG48" s="72" t="str">
        <f t="shared" si="21"/>
        <v/>
      </c>
      <c r="AH48" s="72" t="str">
        <f t="shared" si="21"/>
        <v/>
      </c>
      <c r="AI48" s="72" t="str">
        <f t="shared" si="21"/>
        <v/>
      </c>
      <c r="AJ48" s="72" t="str">
        <f t="shared" si="21"/>
        <v/>
      </c>
      <c r="AK48" s="72" t="str">
        <f t="shared" si="21"/>
        <v/>
      </c>
      <c r="AL48" s="72" t="str">
        <f t="shared" si="21"/>
        <v/>
      </c>
      <c r="AM48" s="72" t="str">
        <f t="shared" si="21"/>
        <v/>
      </c>
      <c r="AN48" s="72" t="str">
        <f t="shared" si="21"/>
        <v/>
      </c>
      <c r="AO48" s="72" t="str">
        <f t="shared" si="21"/>
        <v/>
      </c>
      <c r="AP48" s="72"/>
      <c r="AQ48" s="72"/>
      <c r="AR48" s="72" t="str">
        <f t="shared" si="21"/>
        <v/>
      </c>
      <c r="AS48" s="72" t="str">
        <f t="shared" si="21"/>
        <v/>
      </c>
      <c r="AT48" s="72" t="str">
        <f t="shared" si="21"/>
        <v/>
      </c>
      <c r="AU48" s="72" t="str">
        <f t="shared" si="21"/>
        <v/>
      </c>
      <c r="AV48" s="72" t="str">
        <f t="shared" si="21"/>
        <v/>
      </c>
      <c r="AW48" s="72" t="str">
        <f t="shared" si="21"/>
        <v/>
      </c>
      <c r="AX48" s="72" t="str">
        <f t="shared" si="21"/>
        <v/>
      </c>
      <c r="AY48" s="72" t="str">
        <f t="shared" si="21"/>
        <v/>
      </c>
      <c r="AZ48" s="72" t="str">
        <f t="shared" si="21"/>
        <v/>
      </c>
    </row>
    <row r="49" spans="1:52" ht="18" customHeight="1">
      <c r="A49" s="64">
        <v>1</v>
      </c>
      <c r="B49" s="68" t="str">
        <f t="shared" ref="B49:Y49" si="22">IF(OR(B16="Toán-Quý",B16="Toán-Tùng",B16="Toán-Ypa",B16="Toán-Cao",B16="Toán-Đ.Hà",B16="Toán-Hằng",B16="Toán-Tùng",B16="Toán-Tiến",B16="Toán-Ngân",B16="Toán-Vi"),B16,"")</f>
        <v>Toán-Cao</v>
      </c>
      <c r="C49" s="68" t="str">
        <f t="shared" si="22"/>
        <v>Toán-Tiến</v>
      </c>
      <c r="D49" s="68" t="str">
        <f t="shared" si="22"/>
        <v/>
      </c>
      <c r="E49" s="68" t="str">
        <f t="shared" si="22"/>
        <v/>
      </c>
      <c r="F49" s="68" t="str">
        <f t="shared" si="22"/>
        <v/>
      </c>
      <c r="G49" s="68" t="str">
        <f t="shared" si="22"/>
        <v/>
      </c>
      <c r="H49" s="68" t="str">
        <f t="shared" si="22"/>
        <v/>
      </c>
      <c r="I49" s="68" t="str">
        <f t="shared" si="22"/>
        <v/>
      </c>
      <c r="J49" s="68" t="str">
        <f t="shared" si="22"/>
        <v/>
      </c>
      <c r="K49" s="68" t="str">
        <f t="shared" si="22"/>
        <v/>
      </c>
      <c r="L49" s="68" t="str">
        <f t="shared" si="22"/>
        <v/>
      </c>
      <c r="M49" s="68" t="str">
        <f t="shared" si="22"/>
        <v/>
      </c>
      <c r="N49" s="68" t="str">
        <f t="shared" si="22"/>
        <v/>
      </c>
      <c r="O49" s="68" t="str">
        <f t="shared" si="22"/>
        <v/>
      </c>
      <c r="P49" s="68" t="str">
        <f t="shared" si="22"/>
        <v/>
      </c>
      <c r="Q49" s="68"/>
      <c r="R49" s="68"/>
      <c r="S49" s="68" t="str">
        <f t="shared" si="22"/>
        <v/>
      </c>
      <c r="T49" s="68" t="str">
        <f t="shared" si="22"/>
        <v>Toán-Ngân</v>
      </c>
      <c r="U49" s="68" t="str">
        <f t="shared" si="22"/>
        <v/>
      </c>
      <c r="V49" s="68" t="str">
        <f t="shared" si="22"/>
        <v/>
      </c>
      <c r="W49" s="68" t="str">
        <f t="shared" si="22"/>
        <v/>
      </c>
      <c r="X49" s="68" t="str">
        <f t="shared" si="22"/>
        <v/>
      </c>
      <c r="Y49" s="68" t="str">
        <f t="shared" si="22"/>
        <v/>
      </c>
      <c r="Z49" s="65" t="str">
        <f t="shared" si="4"/>
        <v/>
      </c>
      <c r="AA49" s="66">
        <f t="shared" si="5"/>
        <v>-4</v>
      </c>
      <c r="AB49" s="64">
        <v>1</v>
      </c>
      <c r="AC49" s="82" t="str">
        <f t="shared" ref="AC49:AI49" si="23">IF(OR(AC16="Toán-Quý",AC16="Toán-Tùng",AC16="Toán-Ypa",AC16="Toán-Cao",AC16="Toán-Đ.Hà",AC16="Toán-Hạnh",AC16="Toán-Tùng",AC16="Toán-H.Hợp",AC16="Toán-Ngân",AC16="Toán-Thúy"),AC16,"")</f>
        <v/>
      </c>
      <c r="AD49" s="82" t="str">
        <f t="shared" si="23"/>
        <v/>
      </c>
      <c r="AE49" s="82" t="str">
        <f t="shared" si="23"/>
        <v/>
      </c>
      <c r="AF49" s="82" t="str">
        <f t="shared" si="23"/>
        <v/>
      </c>
      <c r="AG49" s="82" t="str">
        <f t="shared" si="23"/>
        <v/>
      </c>
      <c r="AH49" s="82" t="str">
        <f t="shared" si="23"/>
        <v/>
      </c>
      <c r="AI49" s="82" t="str">
        <f t="shared" si="23"/>
        <v/>
      </c>
      <c r="AJ49" s="82"/>
      <c r="AK49" s="82" t="str">
        <f t="shared" ref="AK49:AR49" si="24">IF(OR(AK16="Toán-Quý",AK16="Toán-Tùng",AK16="Toán-Ypa",AK16="Toán-Cao",AK16="Toán-Đ.Hà",AK16="Toán-Hạnh",AK16="Toán-Tùng",AK16="Toán-H.Hợp",AK16="Toán-Ngân",AK16="Toán-Thúy"),AK16,"")</f>
        <v/>
      </c>
      <c r="AL49" s="82" t="str">
        <f t="shared" si="24"/>
        <v/>
      </c>
      <c r="AM49" s="82" t="str">
        <f t="shared" si="24"/>
        <v/>
      </c>
      <c r="AN49" s="82" t="str">
        <f t="shared" si="24"/>
        <v/>
      </c>
      <c r="AO49" s="82" t="str">
        <f t="shared" si="24"/>
        <v/>
      </c>
      <c r="AP49" s="82"/>
      <c r="AQ49" s="82"/>
      <c r="AR49" s="82" t="str">
        <f t="shared" si="24"/>
        <v/>
      </c>
      <c r="AS49" s="82" t="str">
        <f t="shared" si="21"/>
        <v/>
      </c>
      <c r="AT49" s="82" t="str">
        <f t="shared" si="21"/>
        <v/>
      </c>
      <c r="AU49" s="82" t="str">
        <f t="shared" si="21"/>
        <v/>
      </c>
      <c r="AV49" s="82" t="str">
        <f t="shared" si="21"/>
        <v/>
      </c>
      <c r="AW49" s="82" t="str">
        <f t="shared" si="21"/>
        <v/>
      </c>
      <c r="AX49" s="82" t="str">
        <f t="shared" si="21"/>
        <v/>
      </c>
      <c r="AY49" s="82"/>
      <c r="AZ49" s="82" t="str">
        <f t="shared" ref="AZ49" si="25">IF(OR(AZ16="Toán-Quý",AZ16="Toán-Tùng",AZ16="Toán-Ypa",AZ16="Toán-Cao",AZ16="Toán-Đ.Hà",AZ16="Toán-Hạnh",AZ16="Toán-Tùng",AZ16="Toán-H.Hợp",AZ16="Toán-Ngân",AZ16="Toán-Thúy"),AZ16,"")</f>
        <v/>
      </c>
    </row>
    <row r="50" spans="1:52" ht="18" customHeight="1">
      <c r="A50" s="67">
        <v>2</v>
      </c>
      <c r="B50" s="68" t="str">
        <f t="shared" ref="B50:Y50" si="26">IF(OR(B17="Toán-Quý",B17="Toán-Tùng",B17="Toán-Ypa",B17="Toán-Cao",B17="Toán-Đ.Hà",B17="Toán-Hằng",B17="Toán-Tùng",B17="Toán-Tiến",B17="Toán-Ngân",B17="Toán-Vi"),B17,"")</f>
        <v>Toán-Cao</v>
      </c>
      <c r="C50" s="68" t="str">
        <f t="shared" si="26"/>
        <v>Toán-Tiến</v>
      </c>
      <c r="D50" s="68" t="str">
        <f t="shared" si="26"/>
        <v/>
      </c>
      <c r="E50" s="68" t="str">
        <f t="shared" si="26"/>
        <v/>
      </c>
      <c r="F50" s="68" t="str">
        <f t="shared" si="26"/>
        <v/>
      </c>
      <c r="G50" s="68" t="str">
        <f t="shared" si="26"/>
        <v/>
      </c>
      <c r="H50" s="68" t="str">
        <f t="shared" si="26"/>
        <v/>
      </c>
      <c r="I50" s="68" t="str">
        <f t="shared" si="26"/>
        <v/>
      </c>
      <c r="J50" s="68" t="str">
        <f t="shared" si="26"/>
        <v/>
      </c>
      <c r="K50" s="68" t="str">
        <f t="shared" si="26"/>
        <v/>
      </c>
      <c r="L50" s="68" t="str">
        <f t="shared" si="26"/>
        <v/>
      </c>
      <c r="M50" s="68" t="str">
        <f t="shared" si="26"/>
        <v/>
      </c>
      <c r="N50" s="68" t="str">
        <f t="shared" si="26"/>
        <v/>
      </c>
      <c r="O50" s="68" t="str">
        <f t="shared" si="26"/>
        <v/>
      </c>
      <c r="P50" s="68" t="str">
        <f t="shared" si="26"/>
        <v/>
      </c>
      <c r="Q50" s="68"/>
      <c r="R50" s="68"/>
      <c r="S50" s="68" t="str">
        <f t="shared" si="26"/>
        <v/>
      </c>
      <c r="T50" s="68" t="str">
        <f t="shared" si="26"/>
        <v/>
      </c>
      <c r="U50" s="68" t="str">
        <f t="shared" si="26"/>
        <v/>
      </c>
      <c r="V50" s="68" t="str">
        <f t="shared" si="26"/>
        <v>Toán-Ypa</v>
      </c>
      <c r="W50" s="68" t="str">
        <f t="shared" si="26"/>
        <v>Toán-Ngân</v>
      </c>
      <c r="X50" s="68" t="str">
        <f t="shared" si="26"/>
        <v/>
      </c>
      <c r="Y50" s="68" t="str">
        <f t="shared" si="26"/>
        <v/>
      </c>
      <c r="Z50" s="65" t="str">
        <f t="shared" si="4"/>
        <v/>
      </c>
      <c r="AA50" s="69">
        <f t="shared" si="5"/>
        <v>-3</v>
      </c>
      <c r="AB50" s="67">
        <v>2</v>
      </c>
      <c r="AC50" s="68" t="str">
        <f t="shared" ref="AC50:AI50" si="27">IF(OR(AC17="Toán-Quý",AC17="Toán-Tùng",AC17="Toán-Ypa",AC17="Toán-Cao",AC17="Toán-Đ.Hà",AC17="Toán-Hạnh",AC17="Toán-Tùng",AC17="Toán-H.Hợp",AC17="Toán-Ngân",AC17="Toán-Thúy"),AC17,"")</f>
        <v/>
      </c>
      <c r="AD50" s="68" t="str">
        <f t="shared" si="27"/>
        <v/>
      </c>
      <c r="AE50" s="68" t="str">
        <f t="shared" si="27"/>
        <v/>
      </c>
      <c r="AF50" s="68" t="str">
        <f t="shared" si="27"/>
        <v/>
      </c>
      <c r="AG50" s="68" t="str">
        <f t="shared" si="27"/>
        <v/>
      </c>
      <c r="AH50" s="68" t="str">
        <f t="shared" si="27"/>
        <v/>
      </c>
      <c r="AI50" s="68" t="str">
        <f t="shared" si="27"/>
        <v/>
      </c>
      <c r="AJ50" s="68"/>
      <c r="AK50" s="68" t="str">
        <f t="shared" ref="AK50:AR50" si="28">IF(OR(AK17="Toán-Quý",AK17="Toán-Tùng",AK17="Toán-Ypa",AK17="Toán-Cao",AK17="Toán-Đ.Hà",AK17="Toán-Hạnh",AK17="Toán-Tùng",AK17="Toán-H.Hợp",AK17="Toán-Ngân",AK17="Toán-Thúy"),AK17,"")</f>
        <v/>
      </c>
      <c r="AL50" s="68" t="str">
        <f t="shared" si="28"/>
        <v/>
      </c>
      <c r="AM50" s="68" t="str">
        <f t="shared" si="28"/>
        <v/>
      </c>
      <c r="AN50" s="68" t="str">
        <f t="shared" si="28"/>
        <v/>
      </c>
      <c r="AO50" s="68" t="str">
        <f t="shared" si="28"/>
        <v/>
      </c>
      <c r="AP50" s="68"/>
      <c r="AQ50" s="68"/>
      <c r="AR50" s="68" t="str">
        <f t="shared" si="28"/>
        <v/>
      </c>
      <c r="AS50" s="68" t="str">
        <f t="shared" si="21"/>
        <v/>
      </c>
      <c r="AT50" s="68" t="str">
        <f t="shared" si="21"/>
        <v/>
      </c>
      <c r="AU50" s="68" t="str">
        <f t="shared" si="21"/>
        <v/>
      </c>
      <c r="AV50" s="68" t="str">
        <f t="shared" si="21"/>
        <v/>
      </c>
      <c r="AW50" s="68" t="str">
        <f t="shared" si="21"/>
        <v/>
      </c>
      <c r="AX50" s="68" t="str">
        <f t="shared" si="21"/>
        <v/>
      </c>
      <c r="AY50" s="68"/>
      <c r="AZ50" s="68" t="str">
        <f t="shared" ref="AZ50" si="29">IF(OR(AZ17="Toán-Quý",AZ17="Toán-Tùng",AZ17="Toán-Ypa",AZ17="Toán-Cao",AZ17="Toán-Đ.Hà",AZ17="Toán-Hạnh",AZ17="Toán-Tùng",AZ17="Toán-H.Hợp",AZ17="Toán-Ngân",AZ17="Toán-Thúy"),AZ17,"")</f>
        <v/>
      </c>
    </row>
    <row r="51" spans="1:52" ht="18" customHeight="1">
      <c r="A51" s="70" t="s">
        <v>48</v>
      </c>
      <c r="B51" s="68" t="str">
        <f t="shared" ref="B51:Y51" si="30">IF(OR(B18="Toán-Quý",B18="Toán-Tùng",B18="Toán-Ypa",B18="Toán-Cao",B18="Toán-Đ.Hà",B18="Toán-Hằng",B18="Toán-Tùng",B18="Toán-Tiến",B18="Toán-Ngân",B18="Toán-Vi"),B18,"")</f>
        <v/>
      </c>
      <c r="C51" s="68" t="str">
        <f t="shared" si="30"/>
        <v/>
      </c>
      <c r="D51" s="68" t="str">
        <f t="shared" si="30"/>
        <v/>
      </c>
      <c r="E51" s="68" t="str">
        <f t="shared" si="30"/>
        <v/>
      </c>
      <c r="F51" s="68" t="str">
        <f t="shared" si="30"/>
        <v/>
      </c>
      <c r="G51" s="68" t="str">
        <f t="shared" si="30"/>
        <v/>
      </c>
      <c r="H51" s="68" t="str">
        <f t="shared" si="30"/>
        <v/>
      </c>
      <c r="I51" s="68" t="str">
        <f t="shared" si="30"/>
        <v>Toán-Tiến</v>
      </c>
      <c r="J51" s="68" t="str">
        <f t="shared" si="30"/>
        <v/>
      </c>
      <c r="K51" s="68" t="str">
        <f t="shared" si="30"/>
        <v/>
      </c>
      <c r="L51" s="68" t="str">
        <f t="shared" si="30"/>
        <v/>
      </c>
      <c r="M51" s="68" t="str">
        <f t="shared" si="30"/>
        <v/>
      </c>
      <c r="N51" s="68" t="str">
        <f t="shared" si="30"/>
        <v/>
      </c>
      <c r="O51" s="68" t="str">
        <f t="shared" si="30"/>
        <v/>
      </c>
      <c r="P51" s="68" t="str">
        <f t="shared" si="30"/>
        <v/>
      </c>
      <c r="Q51" s="68"/>
      <c r="R51" s="68"/>
      <c r="S51" s="68" t="str">
        <f t="shared" si="30"/>
        <v/>
      </c>
      <c r="T51" s="68" t="str">
        <f t="shared" si="30"/>
        <v/>
      </c>
      <c r="U51" s="68" t="str">
        <f t="shared" si="30"/>
        <v>Toán-Ypa</v>
      </c>
      <c r="V51" s="68" t="str">
        <f t="shared" si="30"/>
        <v/>
      </c>
      <c r="W51" s="68" t="str">
        <f t="shared" si="30"/>
        <v/>
      </c>
      <c r="X51" s="68" t="str">
        <f t="shared" si="30"/>
        <v/>
      </c>
      <c r="Y51" s="68" t="str">
        <f t="shared" si="30"/>
        <v/>
      </c>
      <c r="Z51" s="65" t="str">
        <f t="shared" si="4"/>
        <v/>
      </c>
      <c r="AA51" s="69">
        <f t="shared" si="5"/>
        <v>-5</v>
      </c>
      <c r="AB51" s="70" t="s">
        <v>48</v>
      </c>
      <c r="AC51" s="68" t="str">
        <f t="shared" ref="AC51:AI51" si="31">IF(OR(AC18="Toán-Quý",AC18="Toán-Tùng",AC18="Toán-Ypa",AC18="Toán-Cao",AC18="Toán-Đ.Hà",AC18="Toán-Hạnh",AC18="Toán-Tùng",AC18="Toán-H.Hợp",AC18="Toán-Ngân",AC18="Toán-Thúy"),AC18,"")</f>
        <v/>
      </c>
      <c r="AD51" s="68" t="str">
        <f t="shared" si="31"/>
        <v/>
      </c>
      <c r="AE51" s="68" t="str">
        <f t="shared" si="31"/>
        <v/>
      </c>
      <c r="AF51" s="68" t="str">
        <f t="shared" si="31"/>
        <v/>
      </c>
      <c r="AG51" s="68" t="str">
        <f t="shared" si="31"/>
        <v/>
      </c>
      <c r="AH51" s="68" t="str">
        <f t="shared" si="31"/>
        <v/>
      </c>
      <c r="AI51" s="68" t="str">
        <f t="shared" si="31"/>
        <v/>
      </c>
      <c r="AJ51" s="68"/>
      <c r="AK51" s="68" t="str">
        <f t="shared" ref="AK51:AR51" si="32">IF(OR(AK18="Toán-Quý",AK18="Toán-Tùng",AK18="Toán-Ypa",AK18="Toán-Cao",AK18="Toán-Đ.Hà",AK18="Toán-Hạnh",AK18="Toán-Tùng",AK18="Toán-H.Hợp",AK18="Toán-Ngân",AK18="Toán-Thúy"),AK18,"")</f>
        <v/>
      </c>
      <c r="AL51" s="68" t="str">
        <f t="shared" si="32"/>
        <v/>
      </c>
      <c r="AM51" s="68" t="str">
        <f t="shared" si="32"/>
        <v/>
      </c>
      <c r="AN51" s="68" t="str">
        <f t="shared" si="32"/>
        <v/>
      </c>
      <c r="AO51" s="68" t="str">
        <f t="shared" si="32"/>
        <v/>
      </c>
      <c r="AP51" s="68"/>
      <c r="AQ51" s="68"/>
      <c r="AR51" s="68" t="str">
        <f t="shared" si="32"/>
        <v/>
      </c>
      <c r="AS51" s="68" t="str">
        <f t="shared" si="21"/>
        <v/>
      </c>
      <c r="AT51" s="68" t="str">
        <f t="shared" si="21"/>
        <v/>
      </c>
      <c r="AU51" s="68" t="str">
        <f t="shared" si="21"/>
        <v/>
      </c>
      <c r="AV51" s="68" t="str">
        <f t="shared" si="21"/>
        <v/>
      </c>
      <c r="AW51" s="68" t="str">
        <f t="shared" si="21"/>
        <v/>
      </c>
      <c r="AX51" s="68" t="str">
        <f t="shared" si="21"/>
        <v/>
      </c>
      <c r="AY51" s="68"/>
      <c r="AZ51" s="68" t="str">
        <f t="shared" ref="AZ51" si="33">IF(OR(AZ18="Toán-Quý",AZ18="Toán-Tùng",AZ18="Toán-Ypa",AZ18="Toán-Cao",AZ18="Toán-Đ.Hà",AZ18="Toán-Hạnh",AZ18="Toán-Tùng",AZ18="Toán-H.Hợp",AZ18="Toán-Ngân",AZ18="Toán-Thúy"),AZ18,"")</f>
        <v/>
      </c>
    </row>
    <row r="52" spans="1:52" ht="18" customHeight="1">
      <c r="A52" s="67">
        <v>4</v>
      </c>
      <c r="B52" s="68" t="str">
        <f t="shared" ref="B52:Y52" si="34">IF(OR(B19="Toán-Quý",B19="Toán-Tùng",B19="Toán-Ypa",B19="Toán-Cao",B19="Toán-Đ.Hà",B19="Toán-Hằng",B19="Toán-Tùng",B19="Toán-Tiến",B19="Toán-Ngân",B19="Toán-Vi"),B19,"")</f>
        <v/>
      </c>
      <c r="C52" s="68" t="str">
        <f t="shared" si="34"/>
        <v/>
      </c>
      <c r="D52" s="68" t="str">
        <f t="shared" si="34"/>
        <v/>
      </c>
      <c r="E52" s="68" t="str">
        <f t="shared" si="34"/>
        <v/>
      </c>
      <c r="F52" s="68" t="str">
        <f t="shared" si="34"/>
        <v/>
      </c>
      <c r="G52" s="68" t="str">
        <f t="shared" si="34"/>
        <v/>
      </c>
      <c r="H52" s="68" t="str">
        <f t="shared" si="34"/>
        <v/>
      </c>
      <c r="I52" s="68" t="str">
        <f t="shared" si="34"/>
        <v/>
      </c>
      <c r="J52" s="68" t="str">
        <f t="shared" si="34"/>
        <v/>
      </c>
      <c r="K52" s="68" t="str">
        <f t="shared" si="34"/>
        <v/>
      </c>
      <c r="L52" s="68" t="str">
        <f t="shared" si="34"/>
        <v/>
      </c>
      <c r="M52" s="68" t="str">
        <f t="shared" si="34"/>
        <v/>
      </c>
      <c r="N52" s="68" t="str">
        <f t="shared" si="34"/>
        <v>Toán-Ngân</v>
      </c>
      <c r="O52" s="68" t="str">
        <f t="shared" si="34"/>
        <v>Toán-Hằng</v>
      </c>
      <c r="P52" s="68" t="str">
        <f t="shared" si="34"/>
        <v/>
      </c>
      <c r="Q52" s="68"/>
      <c r="R52" s="68"/>
      <c r="S52" s="68" t="str">
        <f t="shared" si="34"/>
        <v/>
      </c>
      <c r="T52" s="68" t="str">
        <f t="shared" si="34"/>
        <v/>
      </c>
      <c r="U52" s="68" t="str">
        <f t="shared" si="34"/>
        <v/>
      </c>
      <c r="V52" s="68" t="str">
        <f t="shared" si="34"/>
        <v/>
      </c>
      <c r="W52" s="68" t="str">
        <f t="shared" si="34"/>
        <v/>
      </c>
      <c r="X52" s="68" t="str">
        <f t="shared" si="34"/>
        <v/>
      </c>
      <c r="Y52" s="68" t="str">
        <f t="shared" si="34"/>
        <v/>
      </c>
      <c r="Z52" s="65" t="str">
        <f t="shared" si="4"/>
        <v/>
      </c>
      <c r="AA52" s="69">
        <f t="shared" si="5"/>
        <v>-5</v>
      </c>
      <c r="AB52" s="67">
        <v>4</v>
      </c>
      <c r="AC52" s="68" t="str">
        <f t="shared" ref="AC52:AI52" si="35">IF(OR(AC19="Toán-Quý",AC19="Toán-Tùng",AC19="Toán-Ypa",AC19="Toán-Cao",AC19="Toán-Đ.Hà",AC19="Toán-Hạnh",AC19="Toán-Tùng",AC19="Toán-H.Hợp",AC19="Toán-Ngân",AC19="Toán-Thúy"),AC19,"")</f>
        <v/>
      </c>
      <c r="AD52" s="68" t="str">
        <f t="shared" si="35"/>
        <v/>
      </c>
      <c r="AE52" s="68" t="str">
        <f t="shared" si="35"/>
        <v/>
      </c>
      <c r="AF52" s="68" t="str">
        <f t="shared" si="35"/>
        <v/>
      </c>
      <c r="AG52" s="68" t="str">
        <f t="shared" si="35"/>
        <v/>
      </c>
      <c r="AH52" s="68" t="str">
        <f t="shared" si="35"/>
        <v/>
      </c>
      <c r="AI52" s="68" t="str">
        <f t="shared" si="35"/>
        <v/>
      </c>
      <c r="AJ52" s="68"/>
      <c r="AK52" s="68" t="str">
        <f t="shared" ref="AK52:AR52" si="36">IF(OR(AK19="Toán-Quý",AK19="Toán-Tùng",AK19="Toán-Ypa",AK19="Toán-Cao",AK19="Toán-Đ.Hà",AK19="Toán-Hạnh",AK19="Toán-Tùng",AK19="Toán-H.Hợp",AK19="Toán-Ngân",AK19="Toán-Thúy"),AK19,"")</f>
        <v/>
      </c>
      <c r="AL52" s="68" t="str">
        <f t="shared" si="36"/>
        <v/>
      </c>
      <c r="AM52" s="68" t="str">
        <f t="shared" si="36"/>
        <v/>
      </c>
      <c r="AN52" s="68" t="str">
        <f t="shared" si="36"/>
        <v/>
      </c>
      <c r="AO52" s="68" t="str">
        <f t="shared" si="36"/>
        <v/>
      </c>
      <c r="AP52" s="68"/>
      <c r="AQ52" s="68"/>
      <c r="AR52" s="68" t="str">
        <f t="shared" si="36"/>
        <v/>
      </c>
      <c r="AS52" s="68" t="str">
        <f t="shared" si="21"/>
        <v/>
      </c>
      <c r="AT52" s="68" t="str">
        <f t="shared" si="21"/>
        <v/>
      </c>
      <c r="AU52" s="68" t="str">
        <f t="shared" si="21"/>
        <v/>
      </c>
      <c r="AV52" s="68" t="str">
        <f t="shared" si="21"/>
        <v/>
      </c>
      <c r="AW52" s="68" t="str">
        <f t="shared" si="21"/>
        <v/>
      </c>
      <c r="AX52" s="68" t="str">
        <f t="shared" si="21"/>
        <v/>
      </c>
      <c r="AY52" s="68"/>
      <c r="AZ52" s="68" t="str">
        <f t="shared" ref="AZ52" si="37">IF(OR(AZ19="Toán-Quý",AZ19="Toán-Tùng",AZ19="Toán-Ypa",AZ19="Toán-Cao",AZ19="Toán-Đ.Hà",AZ19="Toán-Hạnh",AZ19="Toán-Tùng",AZ19="Toán-H.Hợp",AZ19="Toán-Ngân",AZ19="Toán-Thúy"),AZ19,"")</f>
        <v/>
      </c>
    </row>
    <row r="53" spans="1:52" ht="18" customHeight="1">
      <c r="A53" s="71">
        <v>5</v>
      </c>
      <c r="B53" s="72" t="str">
        <f t="shared" ref="B53:Y53" si="38">IF(OR(B20="Toán-Quý",B20="Toán-Tùng",B20="Toán-Ypa",B20="Toán-Cao",B20="Toán-Đ.Hà",B20="Toán-Hằng",B20="Toán-Tùng",B20="Toán-Tiến",B20="Toán-Ngân",B20="Toán-Vi"),B20,"")</f>
        <v/>
      </c>
      <c r="C53" s="72" t="str">
        <f t="shared" si="38"/>
        <v/>
      </c>
      <c r="D53" s="72" t="str">
        <f t="shared" si="38"/>
        <v/>
      </c>
      <c r="E53" s="72" t="str">
        <f t="shared" si="38"/>
        <v/>
      </c>
      <c r="F53" s="72" t="str">
        <f t="shared" si="38"/>
        <v/>
      </c>
      <c r="G53" s="72" t="str">
        <f t="shared" si="38"/>
        <v/>
      </c>
      <c r="H53" s="72" t="str">
        <f t="shared" si="38"/>
        <v/>
      </c>
      <c r="I53" s="72" t="str">
        <f t="shared" si="38"/>
        <v/>
      </c>
      <c r="J53" s="72" t="str">
        <f t="shared" si="38"/>
        <v/>
      </c>
      <c r="K53" s="72" t="str">
        <f t="shared" si="38"/>
        <v/>
      </c>
      <c r="L53" s="72" t="str">
        <f t="shared" si="38"/>
        <v/>
      </c>
      <c r="M53" s="72" t="str">
        <f t="shared" si="38"/>
        <v>Toán-Ngân</v>
      </c>
      <c r="N53" s="72" t="str">
        <f t="shared" si="38"/>
        <v/>
      </c>
      <c r="O53" s="72" t="str">
        <f t="shared" si="38"/>
        <v/>
      </c>
      <c r="P53" s="72" t="str">
        <f t="shared" si="38"/>
        <v>Toán-Hằng</v>
      </c>
      <c r="Q53" s="72"/>
      <c r="R53" s="72"/>
      <c r="S53" s="72" t="str">
        <f t="shared" si="38"/>
        <v/>
      </c>
      <c r="T53" s="72" t="str">
        <f t="shared" si="38"/>
        <v/>
      </c>
      <c r="U53" s="72" t="str">
        <f t="shared" si="38"/>
        <v/>
      </c>
      <c r="V53" s="72" t="str">
        <f t="shared" si="38"/>
        <v/>
      </c>
      <c r="W53" s="72" t="str">
        <f t="shared" si="38"/>
        <v/>
      </c>
      <c r="X53" s="72" t="str">
        <f t="shared" si="38"/>
        <v/>
      </c>
      <c r="Y53" s="72" t="str">
        <f t="shared" si="38"/>
        <v/>
      </c>
      <c r="Z53" s="65" t="str">
        <f t="shared" si="4"/>
        <v/>
      </c>
      <c r="AA53" s="73">
        <f t="shared" si="5"/>
        <v>-5</v>
      </c>
      <c r="AB53" s="71">
        <v>5</v>
      </c>
      <c r="AC53" s="68" t="str">
        <f t="shared" ref="AC53:AI53" si="39">IF(OR(AC20="Toán-Quý",AC20="Toán-Tùng",AC20="Toán-Ypa",AC20="Toán-Cao",AC20="Toán-Đ.Hà",AC20="Toán-Hạnh",AC20="Toán-Tùng",AC20="Toán-H.Hợp",AC20="Toán-Ngân",AC20="Toán-Thúy"),AC20,"")</f>
        <v/>
      </c>
      <c r="AD53" s="68" t="str">
        <f t="shared" si="39"/>
        <v/>
      </c>
      <c r="AE53" s="68" t="str">
        <f t="shared" si="39"/>
        <v/>
      </c>
      <c r="AF53" s="68" t="str">
        <f t="shared" si="39"/>
        <v/>
      </c>
      <c r="AG53" s="68" t="str">
        <f t="shared" si="39"/>
        <v/>
      </c>
      <c r="AH53" s="68" t="str">
        <f t="shared" si="39"/>
        <v/>
      </c>
      <c r="AI53" s="68" t="str">
        <f t="shared" si="39"/>
        <v/>
      </c>
      <c r="AJ53" s="68"/>
      <c r="AK53" s="68" t="str">
        <f t="shared" ref="AK53:AR53" si="40">IF(OR(AK20="Toán-Quý",AK20="Toán-Tùng",AK20="Toán-Ypa",AK20="Toán-Cao",AK20="Toán-Đ.Hà",AK20="Toán-Hạnh",AK20="Toán-Tùng",AK20="Toán-H.Hợp",AK20="Toán-Ngân",AK20="Toán-Thúy"),AK20,"")</f>
        <v/>
      </c>
      <c r="AL53" s="68" t="str">
        <f t="shared" si="40"/>
        <v/>
      </c>
      <c r="AM53" s="68" t="str">
        <f t="shared" si="40"/>
        <v/>
      </c>
      <c r="AN53" s="68" t="str">
        <f t="shared" si="40"/>
        <v/>
      </c>
      <c r="AO53" s="68" t="str">
        <f t="shared" si="40"/>
        <v/>
      </c>
      <c r="AP53" s="68"/>
      <c r="AQ53" s="68"/>
      <c r="AR53" s="68" t="str">
        <f t="shared" si="40"/>
        <v/>
      </c>
      <c r="AS53" s="68" t="str">
        <f t="shared" si="21"/>
        <v/>
      </c>
      <c r="AT53" s="68" t="str">
        <f t="shared" si="21"/>
        <v/>
      </c>
      <c r="AU53" s="68" t="str">
        <f t="shared" si="21"/>
        <v/>
      </c>
      <c r="AV53" s="68" t="str">
        <f t="shared" si="21"/>
        <v/>
      </c>
      <c r="AW53" s="68" t="str">
        <f t="shared" si="21"/>
        <v/>
      </c>
      <c r="AX53" s="68" t="str">
        <f t="shared" si="21"/>
        <v/>
      </c>
      <c r="AY53" s="68"/>
      <c r="AZ53" s="68" t="str">
        <f t="shared" ref="AZ53" si="41">IF(OR(AZ20="Toán-Quý",AZ20="Toán-Tùng",AZ20="Toán-Ypa",AZ20="Toán-Cao",AZ20="Toán-Đ.Hà",AZ20="Toán-Hạnh",AZ20="Toán-Tùng",AZ20="Toán-H.Hợp",AZ20="Toán-Ngân",AZ20="Toán-Thúy"),AZ20,"")</f>
        <v/>
      </c>
    </row>
    <row r="54" spans="1:52" ht="18" customHeight="1">
      <c r="A54" s="64">
        <v>1</v>
      </c>
      <c r="B54" s="68" t="str">
        <f t="shared" ref="B54:Y54" si="42">IF(OR(B21="Toán-Quý",B21="Toán-Tùng",B21="Toán-Ypa",B21="Toán-Cao",B21="Toán-Đ.Hà",B21="Toán-Hằng",B21="Toán-Tùng",B21="Toán-Tiến",B21="Toán-Ngân",B21="Toán-Vi"),B21,"")</f>
        <v/>
      </c>
      <c r="C54" s="68" t="str">
        <f t="shared" si="42"/>
        <v/>
      </c>
      <c r="D54" s="68" t="str">
        <f t="shared" si="42"/>
        <v/>
      </c>
      <c r="E54" s="68" t="str">
        <f t="shared" si="42"/>
        <v/>
      </c>
      <c r="F54" s="68" t="str">
        <f t="shared" si="42"/>
        <v/>
      </c>
      <c r="G54" s="68" t="str">
        <f t="shared" si="42"/>
        <v/>
      </c>
      <c r="H54" s="68" t="str">
        <f t="shared" si="42"/>
        <v/>
      </c>
      <c r="I54" s="68" t="str">
        <f t="shared" si="42"/>
        <v/>
      </c>
      <c r="J54" s="68" t="str">
        <f t="shared" si="42"/>
        <v/>
      </c>
      <c r="K54" s="68" t="str">
        <f t="shared" si="42"/>
        <v>Toán-Ypa</v>
      </c>
      <c r="L54" s="68" t="str">
        <f t="shared" si="42"/>
        <v/>
      </c>
      <c r="M54" s="68" t="str">
        <f t="shared" si="42"/>
        <v/>
      </c>
      <c r="N54" s="68" t="str">
        <f t="shared" si="42"/>
        <v/>
      </c>
      <c r="O54" s="68" t="str">
        <f t="shared" si="42"/>
        <v/>
      </c>
      <c r="P54" s="68" t="str">
        <f t="shared" si="42"/>
        <v/>
      </c>
      <c r="Q54" s="68"/>
      <c r="R54" s="68"/>
      <c r="S54" s="68" t="str">
        <f t="shared" si="42"/>
        <v/>
      </c>
      <c r="T54" s="68" t="str">
        <f t="shared" si="42"/>
        <v/>
      </c>
      <c r="U54" s="68" t="str">
        <f t="shared" si="42"/>
        <v/>
      </c>
      <c r="V54" s="68" t="str">
        <f t="shared" si="42"/>
        <v/>
      </c>
      <c r="W54" s="68" t="str">
        <f t="shared" si="42"/>
        <v/>
      </c>
      <c r="X54" s="68" t="str">
        <f t="shared" si="42"/>
        <v/>
      </c>
      <c r="Y54" s="68" t="str">
        <f t="shared" si="42"/>
        <v/>
      </c>
      <c r="Z54" s="65" t="str">
        <f t="shared" si="4"/>
        <v/>
      </c>
      <c r="AA54" s="66">
        <f t="shared" si="5"/>
        <v>-6</v>
      </c>
      <c r="AB54" s="64">
        <v>1</v>
      </c>
      <c r="AC54" s="80" t="str">
        <f t="shared" ref="AC54:AI54" si="43">IF(OR(AC21="Toán-Quý",AC21="Toán-Tùng",AC21="Toán-Ypa",AC21="Toán-Cao",AC21="Toán-Đ.Hà",AC21="Toán-Hạnh",AC21="Toán-Tùng",AC21="Toán-H.Hợp",AC21="Toán-Ngân",AC21="Toán-Thúy"),AC21,"")</f>
        <v/>
      </c>
      <c r="AD54" s="80" t="str">
        <f t="shared" si="43"/>
        <v/>
      </c>
      <c r="AE54" s="80" t="str">
        <f t="shared" si="43"/>
        <v/>
      </c>
      <c r="AF54" s="80" t="str">
        <f t="shared" si="43"/>
        <v/>
      </c>
      <c r="AG54" s="80" t="str">
        <f t="shared" si="43"/>
        <v/>
      </c>
      <c r="AH54" s="80" t="str">
        <f t="shared" si="43"/>
        <v/>
      </c>
      <c r="AI54" s="80" t="str">
        <f t="shared" si="43"/>
        <v/>
      </c>
      <c r="AJ54" s="80"/>
      <c r="AK54" s="80" t="str">
        <f t="shared" ref="AK54:AR54" si="44">IF(OR(AK21="Toán-Quý",AK21="Toán-Tùng",AK21="Toán-Ypa",AK21="Toán-Cao",AK21="Toán-Đ.Hà",AK21="Toán-Hạnh",AK21="Toán-Tùng",AK21="Toán-H.Hợp",AK21="Toán-Ngân",AK21="Toán-Thúy"),AK21,"")</f>
        <v/>
      </c>
      <c r="AL54" s="80" t="str">
        <f t="shared" si="44"/>
        <v/>
      </c>
      <c r="AM54" s="80" t="str">
        <f t="shared" si="44"/>
        <v/>
      </c>
      <c r="AN54" s="80" t="str">
        <f t="shared" si="44"/>
        <v/>
      </c>
      <c r="AO54" s="80" t="str">
        <f t="shared" si="44"/>
        <v/>
      </c>
      <c r="AP54" s="80"/>
      <c r="AQ54" s="80"/>
      <c r="AR54" s="80" t="str">
        <f t="shared" si="44"/>
        <v/>
      </c>
      <c r="AS54" s="80" t="str">
        <f t="shared" si="21"/>
        <v/>
      </c>
      <c r="AT54" s="80" t="str">
        <f t="shared" si="21"/>
        <v/>
      </c>
      <c r="AU54" s="80" t="str">
        <f t="shared" si="21"/>
        <v/>
      </c>
      <c r="AV54" s="80" t="str">
        <f t="shared" si="21"/>
        <v/>
      </c>
      <c r="AW54" s="80" t="str">
        <f t="shared" si="21"/>
        <v/>
      </c>
      <c r="AX54" s="80" t="str">
        <f t="shared" si="21"/>
        <v/>
      </c>
      <c r="AY54" s="80"/>
      <c r="AZ54" s="80" t="str">
        <f t="shared" ref="AZ54" si="45">IF(OR(AZ21="Toán-Quý",AZ21="Toán-Tùng",AZ21="Toán-Ypa",AZ21="Toán-Cao",AZ21="Toán-Đ.Hà",AZ21="Toán-Hạnh",AZ21="Toán-Tùng",AZ21="Toán-H.Hợp",AZ21="Toán-Ngân",AZ21="Toán-Thúy"),AZ21,"")</f>
        <v/>
      </c>
    </row>
    <row r="55" spans="1:52" ht="18" customHeight="1">
      <c r="A55" s="67">
        <v>2</v>
      </c>
      <c r="B55" s="68" t="str">
        <f t="shared" ref="B55:Y55" si="46">IF(OR(B22="Toán-Quý",B22="Toán-Tùng",B22="Toán-Ypa",B22="Toán-Cao",B22="Toán-Đ.Hà",B22="Toán-Hằng",B22="Toán-Tùng",B22="Toán-Tiến",B22="Toán-Ngân",B22="Toán-Vi"),B22,"")</f>
        <v/>
      </c>
      <c r="C55" s="68" t="str">
        <f t="shared" si="46"/>
        <v/>
      </c>
      <c r="D55" s="68" t="str">
        <f t="shared" si="46"/>
        <v/>
      </c>
      <c r="E55" s="68" t="str">
        <f t="shared" si="46"/>
        <v/>
      </c>
      <c r="F55" s="68" t="str">
        <f t="shared" si="46"/>
        <v/>
      </c>
      <c r="G55" s="68" t="str">
        <f t="shared" si="46"/>
        <v/>
      </c>
      <c r="H55" s="68" t="str">
        <f t="shared" si="46"/>
        <v/>
      </c>
      <c r="I55" s="68" t="str">
        <f t="shared" si="46"/>
        <v/>
      </c>
      <c r="J55" s="68" t="str">
        <f t="shared" si="46"/>
        <v>Toán-Ypa</v>
      </c>
      <c r="K55" s="68" t="str">
        <f t="shared" si="46"/>
        <v/>
      </c>
      <c r="L55" s="68" t="str">
        <f t="shared" si="46"/>
        <v/>
      </c>
      <c r="M55" s="68" t="str">
        <f t="shared" si="46"/>
        <v/>
      </c>
      <c r="N55" s="68" t="str">
        <f t="shared" si="46"/>
        <v/>
      </c>
      <c r="O55" s="68" t="str">
        <f t="shared" si="46"/>
        <v/>
      </c>
      <c r="P55" s="68" t="str">
        <f t="shared" si="46"/>
        <v/>
      </c>
      <c r="Q55" s="68"/>
      <c r="R55" s="68"/>
      <c r="S55" s="68" t="str">
        <f t="shared" si="46"/>
        <v/>
      </c>
      <c r="T55" s="68" t="str">
        <f t="shared" si="46"/>
        <v/>
      </c>
      <c r="U55" s="68" t="str">
        <f t="shared" si="46"/>
        <v/>
      </c>
      <c r="V55" s="68" t="str">
        <f t="shared" si="46"/>
        <v/>
      </c>
      <c r="W55" s="68" t="str">
        <f t="shared" si="46"/>
        <v/>
      </c>
      <c r="X55" s="68" t="str">
        <f t="shared" si="46"/>
        <v/>
      </c>
      <c r="Y55" s="68" t="str">
        <f t="shared" si="46"/>
        <v/>
      </c>
      <c r="Z55" s="65" t="str">
        <f t="shared" si="4"/>
        <v/>
      </c>
      <c r="AA55" s="69">
        <f t="shared" si="5"/>
        <v>-6</v>
      </c>
      <c r="AB55" s="67">
        <v>2</v>
      </c>
      <c r="AC55" s="68" t="str">
        <f t="shared" ref="AC55:AI55" si="47">IF(OR(AC22="Toán-Quý",AC22="Toán-Tùng",AC22="Toán-Ypa",AC22="Toán-Cao",AC22="Toán-Đ.Hà",AC22="Toán-Hạnh",AC22="Toán-Tùng",AC22="Toán-H.Hợp",AC22="Toán-Ngân",AC22="Toán-Thúy"),AC22,"")</f>
        <v/>
      </c>
      <c r="AD55" s="68" t="str">
        <f t="shared" si="47"/>
        <v/>
      </c>
      <c r="AE55" s="68" t="str">
        <f t="shared" si="47"/>
        <v/>
      </c>
      <c r="AF55" s="68" t="str">
        <f t="shared" si="47"/>
        <v/>
      </c>
      <c r="AG55" s="68" t="str">
        <f t="shared" si="47"/>
        <v/>
      </c>
      <c r="AH55" s="68" t="str">
        <f t="shared" si="47"/>
        <v/>
      </c>
      <c r="AI55" s="68" t="str">
        <f t="shared" si="47"/>
        <v/>
      </c>
      <c r="AJ55" s="68"/>
      <c r="AK55" s="68" t="str">
        <f t="shared" ref="AK55:AR55" si="48">IF(OR(AK22="Toán-Quý",AK22="Toán-Tùng",AK22="Toán-Ypa",AK22="Toán-Cao",AK22="Toán-Đ.Hà",AK22="Toán-Hạnh",AK22="Toán-Tùng",AK22="Toán-H.Hợp",AK22="Toán-Ngân",AK22="Toán-Thúy"),AK22,"")</f>
        <v/>
      </c>
      <c r="AL55" s="68" t="str">
        <f t="shared" si="48"/>
        <v/>
      </c>
      <c r="AM55" s="68" t="str">
        <f t="shared" si="48"/>
        <v/>
      </c>
      <c r="AN55" s="68" t="str">
        <f t="shared" si="48"/>
        <v/>
      </c>
      <c r="AO55" s="68" t="str">
        <f t="shared" si="48"/>
        <v/>
      </c>
      <c r="AP55" s="68"/>
      <c r="AQ55" s="68"/>
      <c r="AR55" s="68" t="str">
        <f t="shared" si="48"/>
        <v/>
      </c>
      <c r="AS55" s="68" t="str">
        <f t="shared" si="21"/>
        <v/>
      </c>
      <c r="AT55" s="68" t="str">
        <f t="shared" si="21"/>
        <v/>
      </c>
      <c r="AU55" s="68" t="str">
        <f t="shared" si="21"/>
        <v/>
      </c>
      <c r="AV55" s="68" t="str">
        <f t="shared" si="21"/>
        <v/>
      </c>
      <c r="AW55" s="68" t="str">
        <f t="shared" si="21"/>
        <v/>
      </c>
      <c r="AX55" s="68" t="str">
        <f t="shared" si="21"/>
        <v/>
      </c>
      <c r="AY55" s="68"/>
      <c r="AZ55" s="68" t="str">
        <f t="shared" ref="AZ55" si="49">IF(OR(AZ22="Toán-Quý",AZ22="Toán-Tùng",AZ22="Toán-Ypa",AZ22="Toán-Cao",AZ22="Toán-Đ.Hà",AZ22="Toán-Hạnh",AZ22="Toán-Tùng",AZ22="Toán-H.Hợp",AZ22="Toán-Ngân",AZ22="Toán-Thúy"),AZ22,"")</f>
        <v/>
      </c>
    </row>
    <row r="56" spans="1:52" ht="18" customHeight="1">
      <c r="A56" s="70" t="s">
        <v>49</v>
      </c>
      <c r="B56" s="68" t="str">
        <f t="shared" ref="B56:Y56" si="50">IF(OR(B23="Toán-Quý",B23="Toán-Tùng",B23="Toán-Ypa",B23="Toán-Cao",B23="Toán-Đ.Hà",B23="Toán-Hằng",B23="Toán-Tùng",B23="Toán-Tiến",B23="Toán-Ngân",B23="Toán-Vi"),B23,"")</f>
        <v/>
      </c>
      <c r="C56" s="68" t="str">
        <f t="shared" si="50"/>
        <v/>
      </c>
      <c r="D56" s="68" t="str">
        <f t="shared" si="50"/>
        <v/>
      </c>
      <c r="E56" s="68" t="str">
        <f t="shared" si="50"/>
        <v/>
      </c>
      <c r="F56" s="68" t="str">
        <f t="shared" si="50"/>
        <v/>
      </c>
      <c r="G56" s="68" t="str">
        <f t="shared" si="50"/>
        <v/>
      </c>
      <c r="H56" s="68" t="str">
        <f t="shared" si="50"/>
        <v/>
      </c>
      <c r="I56" s="68" t="str">
        <f t="shared" si="50"/>
        <v/>
      </c>
      <c r="J56" s="68" t="str">
        <f t="shared" si="50"/>
        <v/>
      </c>
      <c r="K56" s="68" t="str">
        <f t="shared" si="50"/>
        <v/>
      </c>
      <c r="L56" s="68" t="str">
        <f t="shared" si="50"/>
        <v/>
      </c>
      <c r="M56" s="68" t="str">
        <f t="shared" si="50"/>
        <v/>
      </c>
      <c r="N56" s="68" t="str">
        <f t="shared" si="50"/>
        <v/>
      </c>
      <c r="O56" s="68" t="str">
        <f t="shared" si="50"/>
        <v/>
      </c>
      <c r="P56" s="68" t="str">
        <f t="shared" si="50"/>
        <v/>
      </c>
      <c r="Q56" s="68"/>
      <c r="R56" s="68"/>
      <c r="S56" s="68" t="str">
        <f t="shared" si="50"/>
        <v/>
      </c>
      <c r="T56" s="68" t="str">
        <f t="shared" si="50"/>
        <v/>
      </c>
      <c r="U56" s="68" t="str">
        <f t="shared" si="50"/>
        <v/>
      </c>
      <c r="V56" s="68" t="str">
        <f t="shared" si="50"/>
        <v/>
      </c>
      <c r="W56" s="68" t="str">
        <f t="shared" si="50"/>
        <v/>
      </c>
      <c r="X56" s="68" t="str">
        <f t="shared" si="50"/>
        <v/>
      </c>
      <c r="Y56" s="68" t="str">
        <f t="shared" si="50"/>
        <v/>
      </c>
      <c r="Z56" s="65" t="str">
        <f t="shared" si="4"/>
        <v/>
      </c>
      <c r="AA56" s="69">
        <f t="shared" si="5"/>
        <v>-7</v>
      </c>
      <c r="AB56" s="70" t="s">
        <v>49</v>
      </c>
      <c r="AC56" s="68" t="str">
        <f t="shared" ref="AC56:AI56" si="51">IF(OR(AC23="Toán-Quý",AC23="Toán-Tùng",AC23="Toán-Ypa",AC23="Toán-Cao",AC23="Toán-Đ.Hà",AC23="Toán-Hạnh",AC23="Toán-Tùng",AC23="Toán-H.Hợp",AC23="Toán-Ngân",AC23="Toán-Thúy"),AC23,"")</f>
        <v/>
      </c>
      <c r="AD56" s="68" t="str">
        <f t="shared" si="51"/>
        <v/>
      </c>
      <c r="AE56" s="68" t="str">
        <f t="shared" si="51"/>
        <v/>
      </c>
      <c r="AF56" s="68" t="str">
        <f t="shared" si="51"/>
        <v/>
      </c>
      <c r="AG56" s="68" t="str">
        <f t="shared" si="51"/>
        <v/>
      </c>
      <c r="AH56" s="68" t="str">
        <f t="shared" si="51"/>
        <v/>
      </c>
      <c r="AI56" s="68" t="str">
        <f t="shared" si="51"/>
        <v/>
      </c>
      <c r="AJ56" s="68"/>
      <c r="AK56" s="68" t="str">
        <f t="shared" ref="AK56:AR56" si="52">IF(OR(AK23="Toán-Quý",AK23="Toán-Tùng",AK23="Toán-Ypa",AK23="Toán-Cao",AK23="Toán-Đ.Hà",AK23="Toán-Hạnh",AK23="Toán-Tùng",AK23="Toán-H.Hợp",AK23="Toán-Ngân",AK23="Toán-Thúy"),AK23,"")</f>
        <v/>
      </c>
      <c r="AL56" s="68" t="str">
        <f t="shared" si="52"/>
        <v/>
      </c>
      <c r="AM56" s="68" t="str">
        <f t="shared" si="52"/>
        <v/>
      </c>
      <c r="AN56" s="68" t="str">
        <f t="shared" si="52"/>
        <v/>
      </c>
      <c r="AO56" s="68" t="str">
        <f t="shared" si="52"/>
        <v/>
      </c>
      <c r="AP56" s="68"/>
      <c r="AQ56" s="68"/>
      <c r="AR56" s="68" t="str">
        <f t="shared" si="52"/>
        <v/>
      </c>
      <c r="AS56" s="68" t="str">
        <f t="shared" si="21"/>
        <v/>
      </c>
      <c r="AT56" s="68" t="str">
        <f t="shared" si="21"/>
        <v/>
      </c>
      <c r="AU56" s="68" t="str">
        <f t="shared" si="21"/>
        <v/>
      </c>
      <c r="AV56" s="68" t="str">
        <f t="shared" si="21"/>
        <v/>
      </c>
      <c r="AW56" s="68" t="str">
        <f t="shared" si="21"/>
        <v/>
      </c>
      <c r="AX56" s="68" t="str">
        <f t="shared" si="21"/>
        <v/>
      </c>
      <c r="AY56" s="68"/>
      <c r="AZ56" s="68" t="str">
        <f t="shared" ref="AZ56" si="53">IF(OR(AZ23="Toán-Quý",AZ23="Toán-Tùng",AZ23="Toán-Ypa",AZ23="Toán-Cao",AZ23="Toán-Đ.Hà",AZ23="Toán-Hạnh",AZ23="Toán-Tùng",AZ23="Toán-H.Hợp",AZ23="Toán-Ngân",AZ23="Toán-Thúy"),AZ23,"")</f>
        <v/>
      </c>
    </row>
    <row r="57" spans="1:52" ht="18" customHeight="1">
      <c r="A57" s="67">
        <v>4</v>
      </c>
      <c r="B57" s="68" t="str">
        <f t="shared" ref="B57:Y57" si="54">IF(OR(B24="Toán-Quý",B24="Toán-Tùng",B24="Toán-Ypa",B24="Toán-Cao",B24="Toán-Đ.Hà",B24="Toán-Hằng",B24="Toán-Tùng",B24="Toán-Tiến",B24="Toán-Ngân",B24="Toán-Vi"),B24,"")</f>
        <v/>
      </c>
      <c r="C57" s="68" t="str">
        <f t="shared" si="54"/>
        <v/>
      </c>
      <c r="D57" s="68" t="str">
        <f t="shared" si="54"/>
        <v/>
      </c>
      <c r="E57" s="68" t="str">
        <f t="shared" si="54"/>
        <v/>
      </c>
      <c r="F57" s="68" t="str">
        <f t="shared" si="54"/>
        <v/>
      </c>
      <c r="G57" s="68" t="str">
        <f t="shared" si="54"/>
        <v/>
      </c>
      <c r="H57" s="68" t="str">
        <f t="shared" si="54"/>
        <v/>
      </c>
      <c r="I57" s="68" t="str">
        <f t="shared" si="54"/>
        <v/>
      </c>
      <c r="J57" s="68" t="str">
        <f t="shared" si="54"/>
        <v/>
      </c>
      <c r="K57" s="68" t="str">
        <f t="shared" si="54"/>
        <v/>
      </c>
      <c r="L57" s="68" t="str">
        <f t="shared" si="54"/>
        <v/>
      </c>
      <c r="M57" s="68" t="str">
        <f t="shared" si="54"/>
        <v/>
      </c>
      <c r="N57" s="68" t="str">
        <f t="shared" si="54"/>
        <v/>
      </c>
      <c r="O57" s="68" t="str">
        <f t="shared" si="54"/>
        <v/>
      </c>
      <c r="P57" s="68" t="str">
        <f t="shared" si="54"/>
        <v/>
      </c>
      <c r="Q57" s="68"/>
      <c r="R57" s="68"/>
      <c r="S57" s="68" t="str">
        <f t="shared" si="54"/>
        <v/>
      </c>
      <c r="T57" s="68" t="str">
        <f t="shared" si="54"/>
        <v/>
      </c>
      <c r="U57" s="68" t="str">
        <f t="shared" si="54"/>
        <v/>
      </c>
      <c r="V57" s="68" t="str">
        <f t="shared" si="54"/>
        <v/>
      </c>
      <c r="W57" s="68" t="str">
        <f t="shared" si="54"/>
        <v/>
      </c>
      <c r="X57" s="68" t="str">
        <f t="shared" si="54"/>
        <v/>
      </c>
      <c r="Y57" s="68" t="str">
        <f t="shared" si="54"/>
        <v/>
      </c>
      <c r="Z57" s="65" t="str">
        <f t="shared" si="4"/>
        <v/>
      </c>
      <c r="AA57" s="69">
        <f t="shared" si="5"/>
        <v>-7</v>
      </c>
      <c r="AB57" s="67">
        <v>4</v>
      </c>
      <c r="AC57" s="68" t="str">
        <f t="shared" ref="AC57:AI57" si="55">IF(OR(AC24="Toán-Quý",AC24="Toán-Tùng",AC24="Toán-Ypa",AC24="Toán-Cao",AC24="Toán-Đ.Hà",AC24="Toán-Hạnh",AC24="Toán-Tùng",AC24="Toán-H.Hợp",AC24="Toán-Ngân",AC24="Toán-Thúy"),AC24,"")</f>
        <v/>
      </c>
      <c r="AD57" s="68" t="str">
        <f t="shared" si="55"/>
        <v/>
      </c>
      <c r="AE57" s="68" t="str">
        <f t="shared" si="55"/>
        <v/>
      </c>
      <c r="AF57" s="68" t="str">
        <f t="shared" si="55"/>
        <v/>
      </c>
      <c r="AG57" s="68" t="str">
        <f t="shared" si="55"/>
        <v/>
      </c>
      <c r="AH57" s="68" t="str">
        <f t="shared" si="55"/>
        <v/>
      </c>
      <c r="AI57" s="68" t="str">
        <f t="shared" si="55"/>
        <v/>
      </c>
      <c r="AJ57" s="68"/>
      <c r="AK57" s="68" t="str">
        <f t="shared" ref="AK57:AR57" si="56">IF(OR(AK24="Toán-Quý",AK24="Toán-Tùng",AK24="Toán-Ypa",AK24="Toán-Cao",AK24="Toán-Đ.Hà",AK24="Toán-Hạnh",AK24="Toán-Tùng",AK24="Toán-H.Hợp",AK24="Toán-Ngân",AK24="Toán-Thúy"),AK24,"")</f>
        <v/>
      </c>
      <c r="AL57" s="68" t="str">
        <f t="shared" si="56"/>
        <v/>
      </c>
      <c r="AM57" s="68" t="str">
        <f t="shared" si="56"/>
        <v/>
      </c>
      <c r="AN57" s="68" t="str">
        <f t="shared" si="56"/>
        <v/>
      </c>
      <c r="AO57" s="68" t="str">
        <f t="shared" si="56"/>
        <v/>
      </c>
      <c r="AP57" s="68"/>
      <c r="AQ57" s="68"/>
      <c r="AR57" s="68" t="str">
        <f t="shared" si="56"/>
        <v/>
      </c>
      <c r="AS57" s="68" t="str">
        <f t="shared" si="21"/>
        <v/>
      </c>
      <c r="AT57" s="68" t="str">
        <f t="shared" si="21"/>
        <v/>
      </c>
      <c r="AU57" s="68" t="str">
        <f t="shared" si="21"/>
        <v/>
      </c>
      <c r="AV57" s="68" t="str">
        <f t="shared" si="21"/>
        <v/>
      </c>
      <c r="AW57" s="68" t="str">
        <f t="shared" si="21"/>
        <v/>
      </c>
      <c r="AX57" s="68" t="str">
        <f t="shared" si="21"/>
        <v/>
      </c>
      <c r="AY57" s="68"/>
      <c r="AZ57" s="68" t="str">
        <f t="shared" ref="AZ57" si="57">IF(OR(AZ24="Toán-Quý",AZ24="Toán-Tùng",AZ24="Toán-Ypa",AZ24="Toán-Cao",AZ24="Toán-Đ.Hà",AZ24="Toán-Hạnh",AZ24="Toán-Tùng",AZ24="Toán-H.Hợp",AZ24="Toán-Ngân",AZ24="Toán-Thúy"),AZ24,"")</f>
        <v/>
      </c>
    </row>
    <row r="58" spans="1:52" ht="18" customHeight="1">
      <c r="A58" s="71">
        <v>5</v>
      </c>
      <c r="B58" s="72" t="str">
        <f t="shared" ref="B58:Y58" si="58">IF(OR(B25="Toán-Quý",B25="Toán-Tùng",B25="Toán-Ypa",B25="Toán-Cao",B25="Toán-Đ.Hà",B25="Toán-Hằng",B25="Toán-Tùng",B25="Toán-Tiến",B25="Toán-Ngân",B25="Toán-Vi"),B25,"")</f>
        <v/>
      </c>
      <c r="C58" s="72" t="str">
        <f t="shared" si="58"/>
        <v/>
      </c>
      <c r="D58" s="72" t="str">
        <f t="shared" si="58"/>
        <v/>
      </c>
      <c r="E58" s="72" t="str">
        <f t="shared" si="58"/>
        <v/>
      </c>
      <c r="F58" s="72" t="str">
        <f t="shared" si="58"/>
        <v/>
      </c>
      <c r="G58" s="72" t="str">
        <f t="shared" si="58"/>
        <v/>
      </c>
      <c r="H58" s="72" t="str">
        <f t="shared" si="58"/>
        <v/>
      </c>
      <c r="I58" s="72" t="str">
        <f t="shared" si="58"/>
        <v/>
      </c>
      <c r="J58" s="72" t="str">
        <f t="shared" si="58"/>
        <v/>
      </c>
      <c r="K58" s="72" t="str">
        <f t="shared" si="58"/>
        <v/>
      </c>
      <c r="L58" s="72" t="str">
        <f t="shared" si="58"/>
        <v/>
      </c>
      <c r="M58" s="72" t="str">
        <f t="shared" si="58"/>
        <v/>
      </c>
      <c r="N58" s="72" t="str">
        <f t="shared" si="58"/>
        <v/>
      </c>
      <c r="O58" s="72" t="str">
        <f t="shared" si="58"/>
        <v/>
      </c>
      <c r="P58" s="72" t="str">
        <f t="shared" si="58"/>
        <v/>
      </c>
      <c r="Q58" s="72"/>
      <c r="R58" s="72"/>
      <c r="S58" s="72" t="str">
        <f t="shared" si="58"/>
        <v/>
      </c>
      <c r="T58" s="72" t="str">
        <f t="shared" si="58"/>
        <v/>
      </c>
      <c r="U58" s="72" t="str">
        <f t="shared" si="58"/>
        <v/>
      </c>
      <c r="V58" s="72" t="str">
        <f t="shared" si="58"/>
        <v/>
      </c>
      <c r="W58" s="72" t="str">
        <f t="shared" si="58"/>
        <v/>
      </c>
      <c r="X58" s="72" t="str">
        <f t="shared" si="58"/>
        <v/>
      </c>
      <c r="Y58" s="72" t="str">
        <f t="shared" si="58"/>
        <v/>
      </c>
      <c r="Z58" s="65" t="str">
        <f t="shared" si="4"/>
        <v/>
      </c>
      <c r="AA58" s="73">
        <f t="shared" si="5"/>
        <v>-7</v>
      </c>
      <c r="AB58" s="71">
        <v>5</v>
      </c>
      <c r="AC58" s="68" t="str">
        <f t="shared" ref="AC58:AI58" si="59">IF(OR(AC25="Toán-Quý",AC25="Toán-Tùng",AC25="Toán-Ypa",AC25="Toán-Cao",AC25="Toán-Đ.Hà",AC25="Toán-Hạnh",AC25="Toán-Tùng",AC25="Toán-H.Hợp",AC25="Toán-Ngân",AC25="Toán-Thúy"),AC25,"")</f>
        <v/>
      </c>
      <c r="AD58" s="68" t="str">
        <f t="shared" si="59"/>
        <v/>
      </c>
      <c r="AE58" s="68" t="str">
        <f t="shared" si="59"/>
        <v/>
      </c>
      <c r="AF58" s="68" t="str">
        <f t="shared" si="59"/>
        <v/>
      </c>
      <c r="AG58" s="68" t="str">
        <f t="shared" si="59"/>
        <v/>
      </c>
      <c r="AH58" s="68" t="str">
        <f t="shared" si="59"/>
        <v/>
      </c>
      <c r="AI58" s="68" t="str">
        <f t="shared" si="59"/>
        <v/>
      </c>
      <c r="AJ58" s="68"/>
      <c r="AK58" s="68" t="str">
        <f t="shared" ref="AK58:AR58" si="60">IF(OR(AK25="Toán-Quý",AK25="Toán-Tùng",AK25="Toán-Ypa",AK25="Toán-Cao",AK25="Toán-Đ.Hà",AK25="Toán-Hạnh",AK25="Toán-Tùng",AK25="Toán-H.Hợp",AK25="Toán-Ngân",AK25="Toán-Thúy"),AK25,"")</f>
        <v/>
      </c>
      <c r="AL58" s="68" t="str">
        <f t="shared" si="60"/>
        <v/>
      </c>
      <c r="AM58" s="68" t="str">
        <f t="shared" si="60"/>
        <v/>
      </c>
      <c r="AN58" s="68" t="str">
        <f t="shared" si="60"/>
        <v/>
      </c>
      <c r="AO58" s="68" t="str">
        <f t="shared" si="60"/>
        <v/>
      </c>
      <c r="AP58" s="68"/>
      <c r="AQ58" s="68"/>
      <c r="AR58" s="68" t="str">
        <f t="shared" si="60"/>
        <v/>
      </c>
      <c r="AS58" s="68" t="str">
        <f t="shared" si="21"/>
        <v/>
      </c>
      <c r="AT58" s="68" t="str">
        <f t="shared" si="21"/>
        <v/>
      </c>
      <c r="AU58" s="68" t="str">
        <f t="shared" si="21"/>
        <v/>
      </c>
      <c r="AV58" s="68" t="str">
        <f t="shared" si="21"/>
        <v/>
      </c>
      <c r="AW58" s="68" t="str">
        <f t="shared" si="21"/>
        <v/>
      </c>
      <c r="AX58" s="68" t="str">
        <f t="shared" si="21"/>
        <v/>
      </c>
      <c r="AY58" s="68"/>
      <c r="AZ58" s="68" t="str">
        <f t="shared" ref="AZ58" si="61">IF(OR(AZ25="Toán-Quý",AZ25="Toán-Tùng",AZ25="Toán-Ypa",AZ25="Toán-Cao",AZ25="Toán-Đ.Hà",AZ25="Toán-Hạnh",AZ25="Toán-Tùng",AZ25="Toán-H.Hợp",AZ25="Toán-Ngân",AZ25="Toán-Thúy"),AZ25,"")</f>
        <v/>
      </c>
    </row>
    <row r="59" spans="1:52" ht="18" customHeight="1">
      <c r="A59" s="64">
        <v>1</v>
      </c>
      <c r="B59" s="68" t="str">
        <f t="shared" ref="B59:Y59" si="62">IF(OR(B26="Toán-Quý",B26="Toán-Tùng",B26="Toán-Ypa",B26="Toán-Cao",B26="Toán-Đ.Hà",B26="Toán-Hằng",B26="Toán-Tùng",B26="Toán-Tiến",B26="Toán-Ngân",B26="Toán-Vi"),B26,"")</f>
        <v/>
      </c>
      <c r="C59" s="68" t="str">
        <f t="shared" si="62"/>
        <v/>
      </c>
      <c r="D59" s="68" t="str">
        <f t="shared" si="62"/>
        <v/>
      </c>
      <c r="E59" s="68" t="str">
        <f t="shared" si="62"/>
        <v/>
      </c>
      <c r="F59" s="68" t="str">
        <f t="shared" si="62"/>
        <v/>
      </c>
      <c r="G59" s="68" t="str">
        <f t="shared" si="62"/>
        <v/>
      </c>
      <c r="H59" s="68" t="str">
        <f t="shared" si="62"/>
        <v/>
      </c>
      <c r="I59" s="68" t="str">
        <f t="shared" si="62"/>
        <v/>
      </c>
      <c r="J59" s="68" t="str">
        <f t="shared" si="62"/>
        <v/>
      </c>
      <c r="K59" s="68" t="str">
        <f t="shared" si="62"/>
        <v/>
      </c>
      <c r="L59" s="68" t="str">
        <f t="shared" si="62"/>
        <v/>
      </c>
      <c r="M59" s="68" t="str">
        <f t="shared" si="62"/>
        <v/>
      </c>
      <c r="N59" s="68" t="str">
        <f t="shared" si="62"/>
        <v/>
      </c>
      <c r="O59" s="68" t="str">
        <f t="shared" si="62"/>
        <v/>
      </c>
      <c r="P59" s="68" t="str">
        <f t="shared" si="62"/>
        <v/>
      </c>
      <c r="Q59" s="68"/>
      <c r="R59" s="68"/>
      <c r="S59" s="68" t="str">
        <f t="shared" si="62"/>
        <v/>
      </c>
      <c r="T59" s="68" t="str">
        <f t="shared" si="62"/>
        <v/>
      </c>
      <c r="U59" s="68" t="str">
        <f t="shared" si="62"/>
        <v/>
      </c>
      <c r="V59" s="68" t="str">
        <f t="shared" si="62"/>
        <v/>
      </c>
      <c r="W59" s="68" t="str">
        <f t="shared" si="62"/>
        <v/>
      </c>
      <c r="X59" s="68" t="str">
        <f t="shared" si="62"/>
        <v/>
      </c>
      <c r="Y59" s="68" t="str">
        <f t="shared" si="62"/>
        <v/>
      </c>
      <c r="Z59" s="65" t="str">
        <f t="shared" si="4"/>
        <v/>
      </c>
      <c r="AA59" s="66">
        <f t="shared" si="5"/>
        <v>-7</v>
      </c>
      <c r="AB59" s="64">
        <v>1</v>
      </c>
      <c r="AC59" s="80" t="str">
        <f t="shared" ref="AC59:AI59" si="63">IF(OR(AC26="Toán-Quý",AC26="Toán-Tùng",AC26="Toán-Ypa",AC26="Toán-Cao",AC26="Toán-Đ.Hà",AC26="Toán-Hạnh",AC26="Toán-Tùng",AC26="Toán-H.Hợp",AC26="Toán-Ngân",AC26="Toán-Thúy"),AC26,"")</f>
        <v/>
      </c>
      <c r="AD59" s="80" t="str">
        <f t="shared" si="63"/>
        <v/>
      </c>
      <c r="AE59" s="80" t="str">
        <f t="shared" si="63"/>
        <v/>
      </c>
      <c r="AF59" s="80" t="str">
        <f t="shared" si="63"/>
        <v/>
      </c>
      <c r="AG59" s="80" t="str">
        <f t="shared" si="63"/>
        <v/>
      </c>
      <c r="AH59" s="80" t="str">
        <f t="shared" si="63"/>
        <v/>
      </c>
      <c r="AI59" s="80" t="str">
        <f t="shared" si="63"/>
        <v/>
      </c>
      <c r="AJ59" s="80"/>
      <c r="AK59" s="80" t="str">
        <f t="shared" ref="AK59:AR59" si="64">IF(OR(AK26="Toán-Quý",AK26="Toán-Tùng",AK26="Toán-Ypa",AK26="Toán-Cao",AK26="Toán-Đ.Hà",AK26="Toán-Hạnh",AK26="Toán-Tùng",AK26="Toán-H.Hợp",AK26="Toán-Ngân",AK26="Toán-Thúy"),AK26,"")</f>
        <v/>
      </c>
      <c r="AL59" s="80" t="str">
        <f t="shared" si="64"/>
        <v/>
      </c>
      <c r="AM59" s="80" t="str">
        <f t="shared" si="64"/>
        <v/>
      </c>
      <c r="AN59" s="80" t="str">
        <f t="shared" si="64"/>
        <v/>
      </c>
      <c r="AO59" s="80" t="str">
        <f t="shared" si="64"/>
        <v/>
      </c>
      <c r="AP59" s="80"/>
      <c r="AQ59" s="80"/>
      <c r="AR59" s="80" t="str">
        <f t="shared" si="64"/>
        <v/>
      </c>
      <c r="AS59" s="80" t="str">
        <f t="shared" si="21"/>
        <v/>
      </c>
      <c r="AT59" s="80" t="str">
        <f t="shared" si="21"/>
        <v/>
      </c>
      <c r="AU59" s="80" t="str">
        <f t="shared" si="21"/>
        <v/>
      </c>
      <c r="AV59" s="80" t="str">
        <f t="shared" si="21"/>
        <v/>
      </c>
      <c r="AW59" s="80" t="str">
        <f t="shared" si="21"/>
        <v/>
      </c>
      <c r="AX59" s="80" t="str">
        <f t="shared" si="21"/>
        <v/>
      </c>
      <c r="AY59" s="80"/>
      <c r="AZ59" s="80" t="str">
        <f t="shared" ref="AZ59" si="65">IF(OR(AZ26="Toán-Quý",AZ26="Toán-Tùng",AZ26="Toán-Ypa",AZ26="Toán-Cao",AZ26="Toán-Đ.Hà",AZ26="Toán-Hạnh",AZ26="Toán-Tùng",AZ26="Toán-H.Hợp",AZ26="Toán-Ngân",AZ26="Toán-Thúy"),AZ26,"")</f>
        <v/>
      </c>
    </row>
    <row r="60" spans="1:52" ht="18" customHeight="1">
      <c r="A60" s="67">
        <v>2</v>
      </c>
      <c r="B60" s="68" t="str">
        <f t="shared" ref="B60:Y60" si="66">IF(OR(B27="Toán-Quý",B27="Toán-Tùng",B27="Toán-Ypa",B27="Toán-Cao",B27="Toán-Đ.Hà",B27="Toán-Hằng",B27="Toán-Tùng",B27="Toán-Tiến",B27="Toán-Ngân",B27="Toán-Vi"),B27,"")</f>
        <v/>
      </c>
      <c r="C60" s="68" t="str">
        <f t="shared" si="66"/>
        <v/>
      </c>
      <c r="D60" s="68" t="str">
        <f t="shared" si="66"/>
        <v/>
      </c>
      <c r="E60" s="68" t="str">
        <f t="shared" si="66"/>
        <v/>
      </c>
      <c r="F60" s="68" t="str">
        <f t="shared" si="66"/>
        <v/>
      </c>
      <c r="G60" s="68" t="str">
        <f t="shared" si="66"/>
        <v/>
      </c>
      <c r="H60" s="68" t="str">
        <f t="shared" si="66"/>
        <v/>
      </c>
      <c r="I60" s="68" t="str">
        <f t="shared" si="66"/>
        <v/>
      </c>
      <c r="J60" s="68" t="str">
        <f t="shared" si="66"/>
        <v/>
      </c>
      <c r="K60" s="68" t="str">
        <f t="shared" si="66"/>
        <v/>
      </c>
      <c r="L60" s="68" t="str">
        <f t="shared" si="66"/>
        <v/>
      </c>
      <c r="M60" s="68" t="str">
        <f t="shared" si="66"/>
        <v/>
      </c>
      <c r="N60" s="68" t="str">
        <f t="shared" si="66"/>
        <v/>
      </c>
      <c r="O60" s="68" t="str">
        <f t="shared" si="66"/>
        <v/>
      </c>
      <c r="P60" s="68" t="str">
        <f t="shared" si="66"/>
        <v/>
      </c>
      <c r="Q60" s="68"/>
      <c r="R60" s="68"/>
      <c r="S60" s="68" t="str">
        <f t="shared" si="66"/>
        <v/>
      </c>
      <c r="T60" s="68" t="str">
        <f t="shared" si="66"/>
        <v/>
      </c>
      <c r="U60" s="68" t="str">
        <f t="shared" si="66"/>
        <v/>
      </c>
      <c r="V60" s="68" t="str">
        <f t="shared" si="66"/>
        <v/>
      </c>
      <c r="W60" s="68" t="str">
        <f t="shared" si="66"/>
        <v/>
      </c>
      <c r="X60" s="68" t="str">
        <f t="shared" si="66"/>
        <v/>
      </c>
      <c r="Y60" s="68" t="str">
        <f t="shared" si="66"/>
        <v/>
      </c>
      <c r="Z60" s="65" t="str">
        <f t="shared" si="4"/>
        <v/>
      </c>
      <c r="AA60" s="69">
        <f t="shared" si="5"/>
        <v>-7</v>
      </c>
      <c r="AB60" s="67">
        <v>2</v>
      </c>
      <c r="AC60" s="68" t="str">
        <f t="shared" ref="AC60:AI60" si="67">IF(OR(AC27="Toán-Quý",AC27="Toán-Tùng",AC27="Toán-Ypa",AC27="Toán-Cao",AC27="Toán-Đ.Hà",AC27="Toán-Hạnh",AC27="Toán-Tùng",AC27="Toán-H.Hợp",AC27="Toán-Ngân",AC27="Toán-Thúy"),AC27,"")</f>
        <v/>
      </c>
      <c r="AD60" s="68" t="str">
        <f t="shared" si="67"/>
        <v/>
      </c>
      <c r="AE60" s="68" t="str">
        <f t="shared" si="67"/>
        <v/>
      </c>
      <c r="AF60" s="68" t="str">
        <f t="shared" si="67"/>
        <v/>
      </c>
      <c r="AG60" s="68" t="str">
        <f t="shared" si="67"/>
        <v/>
      </c>
      <c r="AH60" s="68" t="str">
        <f t="shared" si="67"/>
        <v/>
      </c>
      <c r="AI60" s="68" t="str">
        <f t="shared" si="67"/>
        <v/>
      </c>
      <c r="AJ60" s="68"/>
      <c r="AK60" s="68" t="str">
        <f t="shared" ref="AK60:AR60" si="68">IF(OR(AK27="Toán-Quý",AK27="Toán-Tùng",AK27="Toán-Ypa",AK27="Toán-Cao",AK27="Toán-Đ.Hà",AK27="Toán-Hạnh",AK27="Toán-Tùng",AK27="Toán-H.Hợp",AK27="Toán-Ngân",AK27="Toán-Thúy"),AK27,"")</f>
        <v/>
      </c>
      <c r="AL60" s="68" t="str">
        <f t="shared" si="68"/>
        <v/>
      </c>
      <c r="AM60" s="68" t="str">
        <f t="shared" si="68"/>
        <v/>
      </c>
      <c r="AN60" s="68" t="str">
        <f t="shared" si="68"/>
        <v/>
      </c>
      <c r="AO60" s="68" t="str">
        <f t="shared" si="68"/>
        <v/>
      </c>
      <c r="AP60" s="68"/>
      <c r="AQ60" s="68"/>
      <c r="AR60" s="68" t="str">
        <f t="shared" si="68"/>
        <v/>
      </c>
      <c r="AS60" s="68" t="str">
        <f t="shared" si="21"/>
        <v/>
      </c>
      <c r="AT60" s="68" t="str">
        <f t="shared" si="21"/>
        <v/>
      </c>
      <c r="AU60" s="68" t="str">
        <f t="shared" si="21"/>
        <v/>
      </c>
      <c r="AV60" s="68" t="str">
        <f t="shared" si="21"/>
        <v/>
      </c>
      <c r="AW60" s="68" t="str">
        <f t="shared" si="21"/>
        <v/>
      </c>
      <c r="AX60" s="68" t="str">
        <f t="shared" si="21"/>
        <v/>
      </c>
      <c r="AY60" s="68"/>
      <c r="AZ60" s="68" t="str">
        <f t="shared" ref="AZ60" si="69">IF(OR(AZ27="Toán-Quý",AZ27="Toán-Tùng",AZ27="Toán-Ypa",AZ27="Toán-Cao",AZ27="Toán-Đ.Hà",AZ27="Toán-Hạnh",AZ27="Toán-Tùng",AZ27="Toán-H.Hợp",AZ27="Toán-Ngân",AZ27="Toán-Thúy"),AZ27,"")</f>
        <v/>
      </c>
    </row>
    <row r="61" spans="1:52" ht="18" customHeight="1">
      <c r="A61" s="74" t="s">
        <v>23</v>
      </c>
      <c r="B61" s="68" t="str">
        <f t="shared" ref="B61:Y61" si="70">IF(OR(B28="Toán-Quý",B28="Toán-Tùng",B28="Toán-Ypa",B28="Toán-Cao",B28="Toán-Đ.Hà",B28="Toán-Hằng",B28="Toán-Tùng",B28="Toán-Tiến",B28="Toán-Ngân",B28="Toán-Vi"),B28,"")</f>
        <v/>
      </c>
      <c r="C61" s="68" t="str">
        <f t="shared" si="70"/>
        <v/>
      </c>
      <c r="D61" s="68" t="str">
        <f t="shared" si="70"/>
        <v/>
      </c>
      <c r="E61" s="68" t="str">
        <f t="shared" si="70"/>
        <v/>
      </c>
      <c r="F61" s="68" t="str">
        <f t="shared" si="70"/>
        <v/>
      </c>
      <c r="G61" s="68" t="str">
        <f t="shared" si="70"/>
        <v/>
      </c>
      <c r="H61" s="68" t="str">
        <f t="shared" si="70"/>
        <v/>
      </c>
      <c r="I61" s="68" t="str">
        <f t="shared" si="70"/>
        <v/>
      </c>
      <c r="J61" s="68" t="str">
        <f t="shared" si="70"/>
        <v/>
      </c>
      <c r="K61" s="68" t="str">
        <f t="shared" si="70"/>
        <v/>
      </c>
      <c r="L61" s="68" t="str">
        <f t="shared" si="70"/>
        <v/>
      </c>
      <c r="M61" s="68" t="str">
        <f t="shared" si="70"/>
        <v/>
      </c>
      <c r="N61" s="68" t="str">
        <f t="shared" si="70"/>
        <v/>
      </c>
      <c r="O61" s="68" t="str">
        <f t="shared" si="70"/>
        <v/>
      </c>
      <c r="P61" s="68" t="str">
        <f t="shared" si="70"/>
        <v/>
      </c>
      <c r="Q61" s="68"/>
      <c r="R61" s="68"/>
      <c r="S61" s="68" t="str">
        <f t="shared" si="70"/>
        <v/>
      </c>
      <c r="T61" s="68" t="str">
        <f t="shared" si="70"/>
        <v/>
      </c>
      <c r="U61" s="68" t="str">
        <f t="shared" si="70"/>
        <v/>
      </c>
      <c r="V61" s="68" t="str">
        <f t="shared" si="70"/>
        <v/>
      </c>
      <c r="W61" s="68" t="str">
        <f t="shared" si="70"/>
        <v/>
      </c>
      <c r="X61" s="68" t="str">
        <f t="shared" si="70"/>
        <v/>
      </c>
      <c r="Y61" s="68" t="str">
        <f t="shared" si="70"/>
        <v/>
      </c>
      <c r="Z61" s="65" t="str">
        <f t="shared" si="4"/>
        <v/>
      </c>
      <c r="AA61" s="69">
        <f t="shared" si="5"/>
        <v>-7</v>
      </c>
      <c r="AB61" s="74" t="s">
        <v>23</v>
      </c>
      <c r="AC61" s="68" t="str">
        <f t="shared" ref="AC61:AI61" si="71">IF(OR(AC28="Toán-Quý",AC28="Toán-Tùng",AC28="Toán-Ypa",AC28="Toán-Cao",AC28="Toán-Đ.Hà",AC28="Toán-Hạnh",AC28="Toán-Tùng",AC28="Toán-H.Hợp",AC28="Toán-Ngân",AC28="Toán-Thúy"),AC28,"")</f>
        <v/>
      </c>
      <c r="AD61" s="68" t="str">
        <f t="shared" si="71"/>
        <v/>
      </c>
      <c r="AE61" s="68" t="str">
        <f t="shared" si="71"/>
        <v/>
      </c>
      <c r="AF61" s="68" t="str">
        <f t="shared" si="71"/>
        <v/>
      </c>
      <c r="AG61" s="68" t="str">
        <f t="shared" si="71"/>
        <v/>
      </c>
      <c r="AH61" s="68" t="str">
        <f t="shared" si="71"/>
        <v/>
      </c>
      <c r="AI61" s="68" t="str">
        <f t="shared" si="71"/>
        <v/>
      </c>
      <c r="AJ61" s="68"/>
      <c r="AK61" s="68" t="str">
        <f t="shared" ref="AK61:AR61" si="72">IF(OR(AK28="Toán-Quý",AK28="Toán-Tùng",AK28="Toán-Ypa",AK28="Toán-Cao",AK28="Toán-Đ.Hà",AK28="Toán-Hạnh",AK28="Toán-Tùng",AK28="Toán-H.Hợp",AK28="Toán-Ngân",AK28="Toán-Thúy"),AK28,"")</f>
        <v/>
      </c>
      <c r="AL61" s="68" t="str">
        <f t="shared" si="72"/>
        <v/>
      </c>
      <c r="AM61" s="68" t="str">
        <f t="shared" si="72"/>
        <v/>
      </c>
      <c r="AN61" s="68" t="str">
        <f t="shared" si="72"/>
        <v/>
      </c>
      <c r="AO61" s="68" t="str">
        <f t="shared" si="72"/>
        <v/>
      </c>
      <c r="AP61" s="68"/>
      <c r="AQ61" s="68"/>
      <c r="AR61" s="68" t="str">
        <f t="shared" si="72"/>
        <v/>
      </c>
      <c r="AS61" s="68" t="str">
        <f t="shared" si="21"/>
        <v/>
      </c>
      <c r="AT61" s="68" t="str">
        <f t="shared" si="21"/>
        <v/>
      </c>
      <c r="AU61" s="68" t="str">
        <f t="shared" si="21"/>
        <v/>
      </c>
      <c r="AV61" s="68" t="str">
        <f t="shared" si="21"/>
        <v/>
      </c>
      <c r="AW61" s="68" t="str">
        <f t="shared" si="21"/>
        <v/>
      </c>
      <c r="AX61" s="68" t="str">
        <f t="shared" si="21"/>
        <v/>
      </c>
      <c r="AY61" s="68"/>
      <c r="AZ61" s="68" t="str">
        <f t="shared" ref="AZ61" si="73">IF(OR(AZ28="Toán-Quý",AZ28="Toán-Tùng",AZ28="Toán-Ypa",AZ28="Toán-Cao",AZ28="Toán-Đ.Hà",AZ28="Toán-Hạnh",AZ28="Toán-Tùng",AZ28="Toán-H.Hợp",AZ28="Toán-Ngân",AZ28="Toán-Thúy"),AZ28,"")</f>
        <v/>
      </c>
    </row>
    <row r="62" spans="1:52" ht="18" customHeight="1">
      <c r="A62" s="67">
        <v>4</v>
      </c>
      <c r="B62" s="68" t="str">
        <f t="shared" ref="B62:Y62" si="74">IF(OR(B29="Toán-Quý",B29="Toán-Tùng",B29="Toán-Ypa",B29="Toán-Cao",B29="Toán-Đ.Hà",B29="Toán-Hằng",B29="Toán-Tùng",B29="Toán-Tiến",B29="Toán-Ngân",B29="Toán-Vi"),B29,"")</f>
        <v/>
      </c>
      <c r="C62" s="68" t="str">
        <f t="shared" si="74"/>
        <v/>
      </c>
      <c r="D62" s="68" t="str">
        <f t="shared" si="74"/>
        <v/>
      </c>
      <c r="E62" s="68" t="str">
        <f t="shared" si="74"/>
        <v/>
      </c>
      <c r="F62" s="68" t="str">
        <f t="shared" si="74"/>
        <v/>
      </c>
      <c r="G62" s="68" t="str">
        <f t="shared" si="74"/>
        <v/>
      </c>
      <c r="H62" s="68" t="str">
        <f t="shared" si="74"/>
        <v/>
      </c>
      <c r="I62" s="68" t="str">
        <f t="shared" si="74"/>
        <v/>
      </c>
      <c r="J62" s="68" t="str">
        <f t="shared" si="74"/>
        <v/>
      </c>
      <c r="K62" s="68" t="str">
        <f t="shared" si="74"/>
        <v/>
      </c>
      <c r="L62" s="68" t="str">
        <f t="shared" si="74"/>
        <v/>
      </c>
      <c r="M62" s="68" t="str">
        <f t="shared" si="74"/>
        <v/>
      </c>
      <c r="N62" s="68" t="str">
        <f t="shared" si="74"/>
        <v/>
      </c>
      <c r="O62" s="68" t="str">
        <f t="shared" si="74"/>
        <v/>
      </c>
      <c r="P62" s="68" t="str">
        <f t="shared" si="74"/>
        <v/>
      </c>
      <c r="Q62" s="68"/>
      <c r="R62" s="68"/>
      <c r="S62" s="68" t="str">
        <f t="shared" si="74"/>
        <v/>
      </c>
      <c r="T62" s="68" t="str">
        <f t="shared" si="74"/>
        <v/>
      </c>
      <c r="U62" s="68" t="str">
        <f t="shared" si="74"/>
        <v/>
      </c>
      <c r="V62" s="68" t="str">
        <f t="shared" si="74"/>
        <v/>
      </c>
      <c r="W62" s="68" t="str">
        <f t="shared" si="74"/>
        <v/>
      </c>
      <c r="X62" s="68" t="str">
        <f t="shared" si="74"/>
        <v/>
      </c>
      <c r="Y62" s="68" t="str">
        <f t="shared" si="74"/>
        <v/>
      </c>
      <c r="Z62" s="65" t="str">
        <f t="shared" si="4"/>
        <v/>
      </c>
      <c r="AA62" s="69">
        <f t="shared" si="5"/>
        <v>-7</v>
      </c>
      <c r="AB62" s="67">
        <v>4</v>
      </c>
      <c r="AC62" s="68" t="str">
        <f t="shared" ref="AC62:AI62" si="75">IF(OR(AC29="Toán-Quý",AC29="Toán-Tùng",AC29="Toán-Ypa",AC29="Toán-Cao",AC29="Toán-Đ.Hà",AC29="Toán-Hạnh",AC29="Toán-Tùng",AC29="Toán-H.Hợp",AC29="Toán-Ngân",AC29="Toán-Thúy"),AC29,"")</f>
        <v/>
      </c>
      <c r="AD62" s="68" t="str">
        <f t="shared" si="75"/>
        <v/>
      </c>
      <c r="AE62" s="68" t="str">
        <f t="shared" si="75"/>
        <v/>
      </c>
      <c r="AF62" s="68" t="str">
        <f t="shared" si="75"/>
        <v/>
      </c>
      <c r="AG62" s="68" t="str">
        <f t="shared" si="75"/>
        <v/>
      </c>
      <c r="AH62" s="68" t="str">
        <f t="shared" si="75"/>
        <v/>
      </c>
      <c r="AI62" s="68" t="str">
        <f t="shared" si="75"/>
        <v/>
      </c>
      <c r="AJ62" s="68"/>
      <c r="AK62" s="68" t="str">
        <f t="shared" ref="AK62:AR62" si="76">IF(OR(AK29="Toán-Quý",AK29="Toán-Tùng",AK29="Toán-Ypa",AK29="Toán-Cao",AK29="Toán-Đ.Hà",AK29="Toán-Hạnh",AK29="Toán-Tùng",AK29="Toán-H.Hợp",AK29="Toán-Ngân",AK29="Toán-Thúy"),AK29,"")</f>
        <v/>
      </c>
      <c r="AL62" s="68" t="str">
        <f t="shared" si="76"/>
        <v/>
      </c>
      <c r="AM62" s="68" t="str">
        <f t="shared" si="76"/>
        <v/>
      </c>
      <c r="AN62" s="68" t="str">
        <f t="shared" si="76"/>
        <v/>
      </c>
      <c r="AO62" s="68" t="str">
        <f t="shared" si="76"/>
        <v/>
      </c>
      <c r="AP62" s="68"/>
      <c r="AQ62" s="68"/>
      <c r="AR62" s="68" t="str">
        <f t="shared" si="76"/>
        <v/>
      </c>
      <c r="AS62" s="68" t="str">
        <f t="shared" si="21"/>
        <v/>
      </c>
      <c r="AT62" s="68" t="str">
        <f t="shared" si="21"/>
        <v/>
      </c>
      <c r="AU62" s="68" t="str">
        <f t="shared" si="21"/>
        <v/>
      </c>
      <c r="AV62" s="68" t="str">
        <f t="shared" si="21"/>
        <v/>
      </c>
      <c r="AW62" s="68" t="str">
        <f t="shared" si="21"/>
        <v/>
      </c>
      <c r="AX62" s="68" t="str">
        <f t="shared" si="21"/>
        <v/>
      </c>
      <c r="AY62" s="68"/>
      <c r="AZ62" s="68" t="str">
        <f t="shared" ref="AZ62" si="77">IF(OR(AZ29="Toán-Quý",AZ29="Toán-Tùng",AZ29="Toán-Ypa",AZ29="Toán-Cao",AZ29="Toán-Đ.Hà",AZ29="Toán-Hạnh",AZ29="Toán-Tùng",AZ29="Toán-H.Hợp",AZ29="Toán-Ngân",AZ29="Toán-Thúy"),AZ29,"")</f>
        <v/>
      </c>
    </row>
    <row r="63" spans="1:52" ht="18" customHeight="1">
      <c r="A63" s="72">
        <v>5</v>
      </c>
      <c r="B63" s="72" t="str">
        <f t="shared" ref="B63:Y63" si="78">IF(OR(B30="Toán-Quý",B30="Toán-Tùng",B30="Toán-Ypa",B30="Toán-Cao",B30="Toán-Đ.Hà",B30="Toán-Hằng",B30="Toán-Tùng",B30="Toán-Tiến",B30="Toán-Ngân",B30="Toán-Vi"),B30,"")</f>
        <v/>
      </c>
      <c r="C63" s="72" t="str">
        <f t="shared" si="78"/>
        <v/>
      </c>
      <c r="D63" s="72" t="str">
        <f t="shared" si="78"/>
        <v/>
      </c>
      <c r="E63" s="72" t="str">
        <f t="shared" si="78"/>
        <v/>
      </c>
      <c r="F63" s="72" t="str">
        <f t="shared" si="78"/>
        <v/>
      </c>
      <c r="G63" s="72" t="str">
        <f t="shared" si="78"/>
        <v/>
      </c>
      <c r="H63" s="72" t="str">
        <f t="shared" si="78"/>
        <v/>
      </c>
      <c r="I63" s="72" t="str">
        <f t="shared" si="78"/>
        <v/>
      </c>
      <c r="J63" s="72" t="str">
        <f t="shared" si="78"/>
        <v/>
      </c>
      <c r="K63" s="72" t="str">
        <f t="shared" si="78"/>
        <v/>
      </c>
      <c r="L63" s="72" t="str">
        <f t="shared" si="78"/>
        <v/>
      </c>
      <c r="M63" s="72" t="str">
        <f t="shared" si="78"/>
        <v/>
      </c>
      <c r="N63" s="72" t="str">
        <f t="shared" si="78"/>
        <v/>
      </c>
      <c r="O63" s="72" t="str">
        <f t="shared" si="78"/>
        <v/>
      </c>
      <c r="P63" s="72" t="str">
        <f t="shared" si="78"/>
        <v/>
      </c>
      <c r="Q63" s="72"/>
      <c r="R63" s="72"/>
      <c r="S63" s="72" t="str">
        <f t="shared" si="78"/>
        <v/>
      </c>
      <c r="T63" s="72" t="str">
        <f t="shared" si="78"/>
        <v/>
      </c>
      <c r="U63" s="72" t="str">
        <f t="shared" si="78"/>
        <v/>
      </c>
      <c r="V63" s="72" t="str">
        <f t="shared" si="78"/>
        <v/>
      </c>
      <c r="W63" s="72" t="str">
        <f t="shared" si="78"/>
        <v/>
      </c>
      <c r="X63" s="72" t="str">
        <f t="shared" si="78"/>
        <v/>
      </c>
      <c r="Y63" s="72" t="str">
        <f t="shared" si="78"/>
        <v/>
      </c>
      <c r="Z63" s="65" t="str">
        <f t="shared" si="4"/>
        <v/>
      </c>
      <c r="AA63" s="73">
        <f t="shared" si="5"/>
        <v>-7</v>
      </c>
      <c r="AB63" s="67">
        <v>5</v>
      </c>
      <c r="AC63" s="68" t="str">
        <f t="shared" ref="AC63:AI63" si="79">IF(OR(AC30="Toán-Quý",AC30="Toán-Tùng",AC30="Toán-Ypa",AC30="Toán-Cao",AC30="Toán-Đ.Hà",AC30="Toán-Hạnh",AC30="Toán-Tùng",AC30="Toán-H.Hợp",AC30="Toán-Ngân",AC30="Toán-Thúy"),AC30,"")</f>
        <v/>
      </c>
      <c r="AD63" s="68" t="str">
        <f t="shared" si="79"/>
        <v/>
      </c>
      <c r="AE63" s="68" t="str">
        <f t="shared" si="79"/>
        <v/>
      </c>
      <c r="AF63" s="68" t="str">
        <f t="shared" si="79"/>
        <v/>
      </c>
      <c r="AG63" s="68" t="str">
        <f t="shared" si="79"/>
        <v/>
      </c>
      <c r="AH63" s="68" t="str">
        <f t="shared" si="79"/>
        <v/>
      </c>
      <c r="AI63" s="68" t="str">
        <f t="shared" si="79"/>
        <v/>
      </c>
      <c r="AJ63" s="68"/>
      <c r="AK63" s="68" t="str">
        <f t="shared" ref="AK63:AR63" si="80">IF(OR(AK30="Toán-Quý",AK30="Toán-Tùng",AK30="Toán-Ypa",AK30="Toán-Cao",AK30="Toán-Đ.Hà",AK30="Toán-Hạnh",AK30="Toán-Tùng",AK30="Toán-H.Hợp",AK30="Toán-Ngân",AK30="Toán-Thúy"),AK30,"")</f>
        <v/>
      </c>
      <c r="AL63" s="68" t="str">
        <f t="shared" si="80"/>
        <v/>
      </c>
      <c r="AM63" s="68" t="str">
        <f t="shared" si="80"/>
        <v/>
      </c>
      <c r="AN63" s="68" t="str">
        <f t="shared" si="80"/>
        <v/>
      </c>
      <c r="AO63" s="68" t="str">
        <f t="shared" si="80"/>
        <v/>
      </c>
      <c r="AP63" s="68"/>
      <c r="AQ63" s="68"/>
      <c r="AR63" s="68" t="str">
        <f t="shared" si="80"/>
        <v/>
      </c>
      <c r="AS63" s="68" t="str">
        <f t="shared" si="21"/>
        <v/>
      </c>
      <c r="AT63" s="68" t="str">
        <f t="shared" si="21"/>
        <v/>
      </c>
      <c r="AU63" s="68" t="str">
        <f t="shared" si="21"/>
        <v/>
      </c>
      <c r="AV63" s="68" t="str">
        <f t="shared" si="21"/>
        <v/>
      </c>
      <c r="AW63" s="68" t="str">
        <f t="shared" si="21"/>
        <v/>
      </c>
      <c r="AX63" s="68" t="str">
        <f t="shared" si="21"/>
        <v/>
      </c>
      <c r="AY63" s="68"/>
      <c r="AZ63" s="68" t="str">
        <f t="shared" ref="AZ63" si="81">IF(OR(AZ30="Toán-Quý",AZ30="Toán-Tùng",AZ30="Toán-Ypa",AZ30="Toán-Cao",AZ30="Toán-Đ.Hà",AZ30="Toán-Hạnh",AZ30="Toán-Tùng",AZ30="Toán-H.Hợp",AZ30="Toán-Ngân",AZ30="Toán-Thúy"),AZ30,"")</f>
        <v/>
      </c>
    </row>
    <row r="64" spans="1:52" ht="18" customHeight="1">
      <c r="A64" s="74" t="s">
        <v>151</v>
      </c>
      <c r="B64" s="68" t="str">
        <f t="shared" ref="B64:Y64" si="82">IF(OR(B31="Toán-Quý",B31="Toán-Tùng",B31="Toán-Ypa",B31="Toán-Cao",B31="Toán-Đ.Hà",B31="Toán-Hằng",B31="Toán-Tùng",B31="Toán-Tiến",B31="Toán-Ngân",B31="Toán-Vi"),B31,"")</f>
        <v/>
      </c>
      <c r="C64" s="68" t="str">
        <f t="shared" si="82"/>
        <v/>
      </c>
      <c r="D64" s="68" t="str">
        <f t="shared" si="82"/>
        <v>Toán-Quý</v>
      </c>
      <c r="E64" s="68" t="str">
        <f t="shared" si="82"/>
        <v/>
      </c>
      <c r="F64" s="68" t="str">
        <f t="shared" si="82"/>
        <v/>
      </c>
      <c r="G64" s="68" t="str">
        <f t="shared" si="82"/>
        <v/>
      </c>
      <c r="H64" s="68" t="str">
        <f t="shared" si="82"/>
        <v/>
      </c>
      <c r="I64" s="68" t="str">
        <f t="shared" si="82"/>
        <v/>
      </c>
      <c r="J64" s="68" t="str">
        <f t="shared" si="82"/>
        <v/>
      </c>
      <c r="K64" s="68" t="str">
        <f t="shared" si="82"/>
        <v/>
      </c>
      <c r="L64" s="68" t="str">
        <f t="shared" si="82"/>
        <v/>
      </c>
      <c r="M64" s="68" t="str">
        <f t="shared" si="82"/>
        <v/>
      </c>
      <c r="N64" s="68" t="str">
        <f t="shared" si="82"/>
        <v/>
      </c>
      <c r="O64" s="68" t="str">
        <f t="shared" si="82"/>
        <v/>
      </c>
      <c r="P64" s="68" t="str">
        <f t="shared" si="82"/>
        <v/>
      </c>
      <c r="Q64" s="68"/>
      <c r="R64" s="68"/>
      <c r="S64" s="68" t="str">
        <f t="shared" si="82"/>
        <v>Toán-Cao</v>
      </c>
      <c r="T64" s="68" t="str">
        <f t="shared" si="82"/>
        <v/>
      </c>
      <c r="U64" s="68" t="str">
        <f t="shared" si="82"/>
        <v/>
      </c>
      <c r="V64" s="68" t="str">
        <f t="shared" si="82"/>
        <v/>
      </c>
      <c r="W64" s="68" t="str">
        <f t="shared" si="82"/>
        <v/>
      </c>
      <c r="X64" s="68" t="str">
        <f t="shared" si="82"/>
        <v/>
      </c>
      <c r="Y64" s="68" t="str">
        <f t="shared" si="82"/>
        <v/>
      </c>
      <c r="Z64" s="65" t="str">
        <f t="shared" si="4"/>
        <v/>
      </c>
      <c r="AA64" s="83">
        <f t="shared" si="5"/>
        <v>-5</v>
      </c>
      <c r="AB64" s="81" t="s">
        <v>60</v>
      </c>
      <c r="AC64" s="82" t="str">
        <f t="shared" ref="AC64:AI64" si="83">IF(OR(AC31="Toán-Quý",AC31="Toán-Tùng",AC31="Toán-Ypa",AC31="Toán-Cao",AC31="Toán-Đ.Hà",AC31="Toán-Hạnh",AC31="Toán-Tùng",AC31="Toán-H.Hợp",AC31="Toán-Ngân",AC31="Toán-Thúy"),AC31,"")</f>
        <v/>
      </c>
      <c r="AD64" s="82" t="str">
        <f t="shared" si="83"/>
        <v/>
      </c>
      <c r="AE64" s="82" t="str">
        <f t="shared" si="83"/>
        <v/>
      </c>
      <c r="AF64" s="82" t="str">
        <f t="shared" si="83"/>
        <v/>
      </c>
      <c r="AG64" s="82" t="str">
        <f t="shared" si="83"/>
        <v/>
      </c>
      <c r="AH64" s="82" t="str">
        <f t="shared" si="83"/>
        <v/>
      </c>
      <c r="AI64" s="82" t="str">
        <f t="shared" si="83"/>
        <v/>
      </c>
      <c r="AJ64" s="82"/>
      <c r="AK64" s="82" t="str">
        <f t="shared" ref="AK64:AX68" si="84">IF(OR(AK31="Toán-Quý",AK31="Toán-Tùng",AK31="Toán-Ypa",AK31="Toán-Cao",AK31="Toán-Đ.Hà",AK31="Toán-Hạnh",AK31="Toán-Tùng",AK31="Toán-H.Hợp",AK31="Toán-Ngân",AK31="Toán-Thúy"),AK31,"")</f>
        <v/>
      </c>
      <c r="AL64" s="82" t="str">
        <f t="shared" si="84"/>
        <v/>
      </c>
      <c r="AM64" s="82" t="str">
        <f t="shared" si="84"/>
        <v/>
      </c>
      <c r="AN64" s="82" t="str">
        <f t="shared" si="84"/>
        <v/>
      </c>
      <c r="AO64" s="82" t="str">
        <f t="shared" si="84"/>
        <v/>
      </c>
      <c r="AP64" s="82"/>
      <c r="AQ64" s="82"/>
      <c r="AR64" s="82" t="str">
        <f t="shared" si="84"/>
        <v/>
      </c>
      <c r="AS64" s="82" t="str">
        <f t="shared" si="84"/>
        <v/>
      </c>
      <c r="AT64" s="82" t="str">
        <f t="shared" si="84"/>
        <v/>
      </c>
      <c r="AU64" s="82" t="str">
        <f t="shared" si="84"/>
        <v/>
      </c>
      <c r="AV64" s="82" t="str">
        <f t="shared" si="84"/>
        <v/>
      </c>
      <c r="AW64" s="82" t="str">
        <f t="shared" si="84"/>
        <v/>
      </c>
      <c r="AX64" s="82" t="str">
        <f t="shared" si="84"/>
        <v/>
      </c>
      <c r="AY64" s="82"/>
      <c r="AZ64" s="82" t="str">
        <f t="shared" ref="AZ64" si="85">IF(OR(AZ31="Toán-Quý",AZ31="Toán-Tùng",AZ31="Toán-Ypa",AZ31="Toán-Cao",AZ31="Toán-Đ.Hà",AZ31="Toán-Hạnh",AZ31="Toán-Tùng",AZ31="Toán-H.Hợp",AZ31="Toán-Ngân",AZ31="Toán-Thúy"),AZ31,"")</f>
        <v/>
      </c>
    </row>
    <row r="65" spans="1:52" ht="18" customHeight="1">
      <c r="A65" s="67">
        <v>2</v>
      </c>
      <c r="B65" s="68" t="str">
        <f t="shared" ref="B65:Y65" si="86">IF(OR(B32="Toán-Quý",B32="Toán-Tùng",B32="Toán-Ypa",B32="Toán-Cao",B32="Toán-Đ.Hà",B32="Toán-Hằng",B32="Toán-Tùng",B32="Toán-Tiến",B32="Toán-Ngân",B32="Toán-Vi"),B32,"")</f>
        <v/>
      </c>
      <c r="C65" s="68" t="str">
        <f t="shared" si="86"/>
        <v/>
      </c>
      <c r="D65" s="68" t="str">
        <f t="shared" si="86"/>
        <v/>
      </c>
      <c r="E65" s="68" t="str">
        <f t="shared" si="86"/>
        <v>Toán-Tiến</v>
      </c>
      <c r="F65" s="68" t="str">
        <f t="shared" si="86"/>
        <v/>
      </c>
      <c r="G65" s="68" t="str">
        <f t="shared" si="86"/>
        <v/>
      </c>
      <c r="H65" s="68" t="str">
        <f t="shared" si="86"/>
        <v/>
      </c>
      <c r="I65" s="68" t="str">
        <f t="shared" si="86"/>
        <v/>
      </c>
      <c r="J65" s="68" t="str">
        <f t="shared" si="86"/>
        <v/>
      </c>
      <c r="K65" s="68" t="str">
        <f t="shared" si="86"/>
        <v/>
      </c>
      <c r="L65" s="68" t="str">
        <f t="shared" si="86"/>
        <v/>
      </c>
      <c r="M65" s="68" t="str">
        <f t="shared" si="86"/>
        <v/>
      </c>
      <c r="N65" s="68" t="str">
        <f t="shared" si="86"/>
        <v/>
      </c>
      <c r="O65" s="68" t="str">
        <f t="shared" si="86"/>
        <v/>
      </c>
      <c r="P65" s="68" t="str">
        <f t="shared" si="86"/>
        <v/>
      </c>
      <c r="Q65" s="68"/>
      <c r="R65" s="68"/>
      <c r="S65" s="68" t="str">
        <f t="shared" si="86"/>
        <v/>
      </c>
      <c r="T65" s="68" t="str">
        <f t="shared" si="86"/>
        <v/>
      </c>
      <c r="U65" s="68" t="str">
        <f t="shared" si="86"/>
        <v/>
      </c>
      <c r="V65" s="68" t="str">
        <f t="shared" si="86"/>
        <v/>
      </c>
      <c r="W65" s="68" t="str">
        <f t="shared" si="86"/>
        <v/>
      </c>
      <c r="X65" s="68" t="str">
        <f t="shared" si="86"/>
        <v/>
      </c>
      <c r="Y65" s="68" t="str">
        <f t="shared" si="86"/>
        <v>Toán-Đ.Hà</v>
      </c>
      <c r="Z65" s="65" t="str">
        <f t="shared" si="4"/>
        <v/>
      </c>
      <c r="AA65" s="69">
        <f t="shared" si="5"/>
        <v>-5</v>
      </c>
      <c r="AB65" s="76">
        <v>2</v>
      </c>
      <c r="AC65" s="68" t="str">
        <f t="shared" ref="AC65:AI65" si="87">IF(OR(AC32="Toán-Quý",AC32="Toán-Tùng",AC32="Toán-Ypa",AC32="Toán-Cao",AC32="Toán-Đ.Hà",AC32="Toán-Hạnh",AC32="Toán-Tùng",AC32="Toán-H.Hợp",AC32="Toán-Ngân",AC32="Toán-Thúy"),AC32,"")</f>
        <v/>
      </c>
      <c r="AD65" s="68" t="str">
        <f t="shared" si="87"/>
        <v/>
      </c>
      <c r="AE65" s="68" t="str">
        <f t="shared" si="87"/>
        <v/>
      </c>
      <c r="AF65" s="68" t="str">
        <f t="shared" si="87"/>
        <v/>
      </c>
      <c r="AG65" s="68" t="str">
        <f t="shared" si="87"/>
        <v/>
      </c>
      <c r="AH65" s="68" t="str">
        <f t="shared" si="87"/>
        <v/>
      </c>
      <c r="AI65" s="68" t="str">
        <f t="shared" si="87"/>
        <v/>
      </c>
      <c r="AJ65" s="68"/>
      <c r="AK65" s="68" t="str">
        <f t="shared" ref="AK65:AR65" si="88">IF(OR(AK32="Toán-Quý",AK32="Toán-Tùng",AK32="Toán-Ypa",AK32="Toán-Cao",AK32="Toán-Đ.Hà",AK32="Toán-Hạnh",AK32="Toán-Tùng",AK32="Toán-H.Hợp",AK32="Toán-Ngân",AK32="Toán-Thúy"),AK32,"")</f>
        <v/>
      </c>
      <c r="AL65" s="68" t="str">
        <f t="shared" si="88"/>
        <v/>
      </c>
      <c r="AM65" s="68" t="str">
        <f t="shared" si="88"/>
        <v/>
      </c>
      <c r="AN65" s="68" t="str">
        <f t="shared" si="88"/>
        <v/>
      </c>
      <c r="AO65" s="68" t="str">
        <f t="shared" si="88"/>
        <v/>
      </c>
      <c r="AP65" s="68"/>
      <c r="AQ65" s="68"/>
      <c r="AR65" s="68" t="str">
        <f t="shared" si="88"/>
        <v/>
      </c>
      <c r="AS65" s="68" t="str">
        <f t="shared" si="84"/>
        <v/>
      </c>
      <c r="AT65" s="68" t="str">
        <f t="shared" si="84"/>
        <v/>
      </c>
      <c r="AU65" s="68" t="str">
        <f t="shared" si="84"/>
        <v/>
      </c>
      <c r="AV65" s="68" t="str">
        <f t="shared" si="84"/>
        <v/>
      </c>
      <c r="AW65" s="68" t="str">
        <f t="shared" si="84"/>
        <v/>
      </c>
      <c r="AX65" s="68" t="str">
        <f t="shared" si="84"/>
        <v/>
      </c>
      <c r="AY65" s="68"/>
      <c r="AZ65" s="68" t="str">
        <f t="shared" ref="AZ65" si="89">IF(OR(AZ32="Toán-Quý",AZ32="Toán-Tùng",AZ32="Toán-Ypa",AZ32="Toán-Cao",AZ32="Toán-Đ.Hà",AZ32="Toán-Hạnh",AZ32="Toán-Tùng",AZ32="Toán-H.Hợp",AZ32="Toán-Ngân",AZ32="Toán-Thúy"),AZ32,"")</f>
        <v/>
      </c>
    </row>
    <row r="66" spans="1:52" ht="18" customHeight="1">
      <c r="A66" s="74"/>
      <c r="B66" s="68" t="str">
        <f t="shared" ref="B66:Y66" si="90">IF(OR(B33="Toán-Quý",B33="Toán-Tùng",B33="Toán-Ypa",B33="Toán-Cao",B33="Toán-Đ.Hà",B33="Toán-Hằng",B33="Toán-Tùng",B33="Toán-Tiến",B33="Toán-Ngân",B33="Toán-Vi"),B33,"")</f>
        <v/>
      </c>
      <c r="C66" s="68" t="str">
        <f t="shared" si="90"/>
        <v/>
      </c>
      <c r="D66" s="68" t="str">
        <f t="shared" si="90"/>
        <v/>
      </c>
      <c r="E66" s="68" t="str">
        <f t="shared" si="90"/>
        <v/>
      </c>
      <c r="F66" s="68" t="str">
        <f t="shared" si="90"/>
        <v/>
      </c>
      <c r="G66" s="68" t="str">
        <f t="shared" si="90"/>
        <v/>
      </c>
      <c r="H66" s="68" t="str">
        <f t="shared" si="90"/>
        <v/>
      </c>
      <c r="I66" s="68" t="str">
        <f t="shared" si="90"/>
        <v/>
      </c>
      <c r="J66" s="68" t="str">
        <f t="shared" si="90"/>
        <v/>
      </c>
      <c r="K66" s="68" t="str">
        <f t="shared" si="90"/>
        <v/>
      </c>
      <c r="L66" s="68" t="str">
        <f t="shared" si="90"/>
        <v/>
      </c>
      <c r="M66" s="68" t="str">
        <f t="shared" si="90"/>
        <v/>
      </c>
      <c r="N66" s="68" t="str">
        <f t="shared" si="90"/>
        <v/>
      </c>
      <c r="O66" s="68" t="str">
        <f t="shared" si="90"/>
        <v/>
      </c>
      <c r="P66" s="68" t="str">
        <f t="shared" si="90"/>
        <v/>
      </c>
      <c r="Q66" s="68"/>
      <c r="R66" s="68"/>
      <c r="S66" s="68" t="str">
        <f t="shared" si="90"/>
        <v/>
      </c>
      <c r="T66" s="68" t="str">
        <f t="shared" si="90"/>
        <v>Toán-Ngân</v>
      </c>
      <c r="U66" s="68" t="str">
        <f t="shared" si="90"/>
        <v/>
      </c>
      <c r="V66" s="68" t="str">
        <f t="shared" si="90"/>
        <v/>
      </c>
      <c r="W66" s="68" t="str">
        <f t="shared" si="90"/>
        <v/>
      </c>
      <c r="X66" s="68" t="str">
        <f t="shared" si="90"/>
        <v/>
      </c>
      <c r="Y66" s="68" t="str">
        <f t="shared" si="90"/>
        <v>Toán-Đ.Hà</v>
      </c>
      <c r="Z66" s="65" t="str">
        <f t="shared" si="4"/>
        <v/>
      </c>
      <c r="AA66" s="69">
        <f t="shared" si="5"/>
        <v>-5</v>
      </c>
      <c r="AB66" s="76"/>
      <c r="AC66" s="68" t="str">
        <f t="shared" ref="AC66:AI66" si="91">IF(OR(AC33="Toán-Quý",AC33="Toán-Tùng",AC33="Toán-Ypa",AC33="Toán-Cao",AC33="Toán-Đ.Hà",AC33="Toán-Hạnh",AC33="Toán-Tùng",AC33="Toán-H.Hợp",AC33="Toán-Ngân",AC33="Toán-Thúy"),AC33,"")</f>
        <v/>
      </c>
      <c r="AD66" s="68" t="str">
        <f t="shared" si="91"/>
        <v/>
      </c>
      <c r="AE66" s="68" t="str">
        <f t="shared" si="91"/>
        <v/>
      </c>
      <c r="AF66" s="68" t="str">
        <f t="shared" si="91"/>
        <v/>
      </c>
      <c r="AG66" s="68" t="str">
        <f t="shared" si="91"/>
        <v/>
      </c>
      <c r="AH66" s="68" t="str">
        <f t="shared" si="91"/>
        <v/>
      </c>
      <c r="AI66" s="68" t="str">
        <f t="shared" si="91"/>
        <v/>
      </c>
      <c r="AJ66" s="68"/>
      <c r="AK66" s="68" t="str">
        <f t="shared" ref="AK66:AR66" si="92">IF(OR(AK33="Toán-Quý",AK33="Toán-Tùng",AK33="Toán-Ypa",AK33="Toán-Cao",AK33="Toán-Đ.Hà",AK33="Toán-Hạnh",AK33="Toán-Tùng",AK33="Toán-H.Hợp",AK33="Toán-Ngân",AK33="Toán-Thúy"),AK33,"")</f>
        <v/>
      </c>
      <c r="AL66" s="68" t="str">
        <f t="shared" si="92"/>
        <v/>
      </c>
      <c r="AM66" s="68" t="str">
        <f t="shared" si="92"/>
        <v/>
      </c>
      <c r="AN66" s="68" t="str">
        <f t="shared" si="92"/>
        <v/>
      </c>
      <c r="AO66" s="68" t="str">
        <f t="shared" si="92"/>
        <v/>
      </c>
      <c r="AP66" s="68"/>
      <c r="AQ66" s="68"/>
      <c r="AR66" s="68" t="str">
        <f t="shared" si="92"/>
        <v/>
      </c>
      <c r="AS66" s="68" t="str">
        <f t="shared" si="84"/>
        <v/>
      </c>
      <c r="AT66" s="68" t="str">
        <f t="shared" si="84"/>
        <v/>
      </c>
      <c r="AU66" s="68" t="str">
        <f t="shared" si="84"/>
        <v/>
      </c>
      <c r="AV66" s="68" t="str">
        <f t="shared" si="84"/>
        <v/>
      </c>
      <c r="AW66" s="68" t="str">
        <f t="shared" si="84"/>
        <v/>
      </c>
      <c r="AX66" s="68" t="str">
        <f t="shared" si="84"/>
        <v/>
      </c>
      <c r="AY66" s="68"/>
      <c r="AZ66" s="68" t="str">
        <f t="shared" ref="AZ66" si="93">IF(OR(AZ33="Toán-Quý",AZ33="Toán-Tùng",AZ33="Toán-Ypa",AZ33="Toán-Cao",AZ33="Toán-Đ.Hà",AZ33="Toán-Hạnh",AZ33="Toán-Tùng",AZ33="Toán-H.Hợp",AZ33="Toán-Ngân",AZ33="Toán-Thúy"),AZ33,"")</f>
        <v/>
      </c>
    </row>
    <row r="67" spans="1:52" ht="18" customHeight="1">
      <c r="A67" s="67"/>
      <c r="B67" s="68" t="str">
        <f t="shared" ref="B67:Y67" si="94">IF(OR(B34="Toán-Quý",B34="Toán-Tùng",B34="Toán-Ypa",B34="Toán-Cao",B34="Toán-Đ.Hà",B34="Toán-Hằng",B34="Toán-Tùng",B34="Toán-Tiến",B34="Toán-Ngân",B34="Toán-Vi"),B34,"")</f>
        <v/>
      </c>
      <c r="C67" s="68" t="str">
        <f t="shared" si="94"/>
        <v/>
      </c>
      <c r="D67" s="68" t="str">
        <f t="shared" si="94"/>
        <v/>
      </c>
      <c r="E67" s="68" t="str">
        <f t="shared" si="94"/>
        <v/>
      </c>
      <c r="F67" s="68" t="str">
        <f t="shared" si="94"/>
        <v/>
      </c>
      <c r="G67" s="68" t="str">
        <f t="shared" si="94"/>
        <v>Toán-Hằng</v>
      </c>
      <c r="H67" s="68" t="str">
        <f t="shared" si="94"/>
        <v/>
      </c>
      <c r="I67" s="68" t="str">
        <f t="shared" si="94"/>
        <v>Toán-Tiến</v>
      </c>
      <c r="J67" s="68" t="str">
        <f t="shared" si="94"/>
        <v/>
      </c>
      <c r="K67" s="68" t="str">
        <f t="shared" si="94"/>
        <v/>
      </c>
      <c r="L67" s="68" t="str">
        <f t="shared" si="94"/>
        <v/>
      </c>
      <c r="M67" s="68" t="str">
        <f t="shared" si="94"/>
        <v/>
      </c>
      <c r="N67" s="68" t="str">
        <f t="shared" si="94"/>
        <v/>
      </c>
      <c r="O67" s="68" t="str">
        <f t="shared" si="94"/>
        <v/>
      </c>
      <c r="P67" s="68" t="str">
        <f t="shared" si="94"/>
        <v/>
      </c>
      <c r="Q67" s="68"/>
      <c r="R67" s="68"/>
      <c r="S67" s="68" t="str">
        <f t="shared" si="94"/>
        <v/>
      </c>
      <c r="T67" s="68" t="str">
        <f t="shared" si="94"/>
        <v/>
      </c>
      <c r="U67" s="68" t="str">
        <f t="shared" si="94"/>
        <v/>
      </c>
      <c r="V67" s="68" t="str">
        <f t="shared" si="94"/>
        <v/>
      </c>
      <c r="W67" s="68" t="str">
        <f t="shared" si="94"/>
        <v/>
      </c>
      <c r="X67" s="68" t="str">
        <f t="shared" si="94"/>
        <v>Toán-Đ.Hà</v>
      </c>
      <c r="Y67" s="68" t="str">
        <f t="shared" si="94"/>
        <v/>
      </c>
      <c r="Z67" s="65" t="str">
        <f t="shared" si="4"/>
        <v/>
      </c>
      <c r="AA67" s="69">
        <f t="shared" si="5"/>
        <v>-4</v>
      </c>
      <c r="AB67" s="76"/>
      <c r="AC67" s="68" t="str">
        <f t="shared" ref="AC67:AI67" si="95">IF(OR(AC34="Toán-Quý",AC34="Toán-Tùng",AC34="Toán-Ypa",AC34="Toán-Cao",AC34="Toán-Đ.Hà",AC34="Toán-Hạnh",AC34="Toán-Tùng",AC34="Toán-H.Hợp",AC34="Toán-Ngân",AC34="Toán-Thúy"),AC34,"")</f>
        <v/>
      </c>
      <c r="AD67" s="68" t="str">
        <f t="shared" si="95"/>
        <v/>
      </c>
      <c r="AE67" s="68" t="str">
        <f t="shared" si="95"/>
        <v/>
      </c>
      <c r="AF67" s="68" t="str">
        <f t="shared" si="95"/>
        <v/>
      </c>
      <c r="AG67" s="68" t="str">
        <f t="shared" si="95"/>
        <v/>
      </c>
      <c r="AH67" s="68" t="str">
        <f t="shared" si="95"/>
        <v/>
      </c>
      <c r="AI67" s="68" t="str">
        <f t="shared" si="95"/>
        <v/>
      </c>
      <c r="AJ67" s="68"/>
      <c r="AK67" s="68" t="str">
        <f t="shared" ref="AK67:AR67" si="96">IF(OR(AK34="Toán-Quý",AK34="Toán-Tùng",AK34="Toán-Ypa",AK34="Toán-Cao",AK34="Toán-Đ.Hà",AK34="Toán-Hạnh",AK34="Toán-Tùng",AK34="Toán-H.Hợp",AK34="Toán-Ngân",AK34="Toán-Thúy"),AK34,"")</f>
        <v/>
      </c>
      <c r="AL67" s="68" t="str">
        <f t="shared" si="96"/>
        <v/>
      </c>
      <c r="AM67" s="68" t="str">
        <f t="shared" si="96"/>
        <v/>
      </c>
      <c r="AN67" s="68" t="str">
        <f t="shared" si="96"/>
        <v/>
      </c>
      <c r="AO67" s="68" t="str">
        <f t="shared" si="96"/>
        <v/>
      </c>
      <c r="AP67" s="68"/>
      <c r="AQ67" s="68"/>
      <c r="AR67" s="68" t="str">
        <f t="shared" si="96"/>
        <v/>
      </c>
      <c r="AS67" s="68" t="str">
        <f t="shared" si="84"/>
        <v/>
      </c>
      <c r="AT67" s="68" t="str">
        <f t="shared" si="84"/>
        <v/>
      </c>
      <c r="AU67" s="68" t="str">
        <f t="shared" si="84"/>
        <v/>
      </c>
      <c r="AV67" s="68" t="str">
        <f t="shared" si="84"/>
        <v/>
      </c>
      <c r="AW67" s="68" t="str">
        <f t="shared" si="84"/>
        <v/>
      </c>
      <c r="AX67" s="68" t="str">
        <f t="shared" si="84"/>
        <v/>
      </c>
      <c r="AY67" s="68"/>
      <c r="AZ67" s="68" t="str">
        <f t="shared" ref="AZ67" si="97">IF(OR(AZ34="Toán-Quý",AZ34="Toán-Tùng",AZ34="Toán-Ypa",AZ34="Toán-Cao",AZ34="Toán-Đ.Hà",AZ34="Toán-Hạnh",AZ34="Toán-Tùng",AZ34="Toán-H.Hợp",AZ34="Toán-Ngân",AZ34="Toán-Thúy"),AZ34,"")</f>
        <v/>
      </c>
    </row>
    <row r="68" spans="1:52" ht="18" customHeight="1">
      <c r="A68" s="67"/>
      <c r="B68" s="72" t="str">
        <f t="shared" ref="B68:Y68" si="98">IF(OR(B35="Toán-Quý",B35="Toán-Tùng",B35="Toán-Ypa",B35="Toán-Cao",B35="Toán-Đ.Hà",B35="Toán-Hằng",B35="Toán-Tùng",B35="Toán-Tiến",B35="Toán-Ngân",B35="Toán-Vi"),B35,"")</f>
        <v/>
      </c>
      <c r="C68" s="72" t="str">
        <f t="shared" si="98"/>
        <v/>
      </c>
      <c r="D68" s="72" t="str">
        <f t="shared" si="98"/>
        <v/>
      </c>
      <c r="E68" s="72" t="str">
        <f t="shared" si="98"/>
        <v/>
      </c>
      <c r="F68" s="72" t="str">
        <f t="shared" si="98"/>
        <v/>
      </c>
      <c r="G68" s="72" t="str">
        <f t="shared" si="98"/>
        <v/>
      </c>
      <c r="H68" s="72" t="str">
        <f t="shared" si="98"/>
        <v/>
      </c>
      <c r="I68" s="72" t="str">
        <f t="shared" si="98"/>
        <v/>
      </c>
      <c r="J68" s="72" t="str">
        <f t="shared" si="98"/>
        <v/>
      </c>
      <c r="K68" s="72" t="str">
        <f t="shared" si="98"/>
        <v/>
      </c>
      <c r="L68" s="72" t="str">
        <f t="shared" si="98"/>
        <v/>
      </c>
      <c r="M68" s="72" t="str">
        <f t="shared" si="98"/>
        <v/>
      </c>
      <c r="N68" s="72" t="str">
        <f t="shared" si="98"/>
        <v/>
      </c>
      <c r="O68" s="72" t="str">
        <f t="shared" si="98"/>
        <v/>
      </c>
      <c r="P68" s="72" t="str">
        <f t="shared" si="98"/>
        <v/>
      </c>
      <c r="Q68" s="72"/>
      <c r="R68" s="72"/>
      <c r="S68" s="72" t="str">
        <f t="shared" si="98"/>
        <v/>
      </c>
      <c r="T68" s="72" t="str">
        <f t="shared" si="98"/>
        <v/>
      </c>
      <c r="U68" s="72" t="str">
        <f t="shared" si="98"/>
        <v/>
      </c>
      <c r="V68" s="72" t="str">
        <f t="shared" si="98"/>
        <v/>
      </c>
      <c r="W68" s="72" t="str">
        <f t="shared" si="98"/>
        <v/>
      </c>
      <c r="X68" s="72" t="str">
        <f t="shared" si="98"/>
        <v/>
      </c>
      <c r="Y68" s="72" t="str">
        <f t="shared" si="98"/>
        <v/>
      </c>
      <c r="Z68" s="65" t="str">
        <f t="shared" si="4"/>
        <v/>
      </c>
      <c r="AA68" s="73">
        <f t="shared" si="5"/>
        <v>-7</v>
      </c>
      <c r="AB68" s="76"/>
      <c r="AC68" s="68" t="str">
        <f t="shared" ref="AC68:AI68" si="99">IF(OR(AC35="Toán-Quý",AC35="Toán-Tùng",AC35="Toán-Ypa",AC35="Toán-Cao",AC35="Toán-Đ.Hà",AC35="Toán-Hạnh",AC35="Toán-Tùng",AC35="Toán-H.Hợp",AC35="Toán-Ngân",AC35="Toán-Thúy"),AC35,"")</f>
        <v/>
      </c>
      <c r="AD68" s="68" t="str">
        <f t="shared" si="99"/>
        <v/>
      </c>
      <c r="AE68" s="68" t="str">
        <f t="shared" si="99"/>
        <v/>
      </c>
      <c r="AF68" s="68" t="str">
        <f t="shared" si="99"/>
        <v/>
      </c>
      <c r="AG68" s="68" t="str">
        <f t="shared" si="99"/>
        <v/>
      </c>
      <c r="AH68" s="68" t="str">
        <f t="shared" si="99"/>
        <v/>
      </c>
      <c r="AI68" s="68" t="str">
        <f t="shared" si="99"/>
        <v/>
      </c>
      <c r="AJ68" s="68"/>
      <c r="AK68" s="68" t="str">
        <f t="shared" ref="AK68:AR68" si="100">IF(OR(AK35="Toán-Quý",AK35="Toán-Tùng",AK35="Toán-Ypa",AK35="Toán-Cao",AK35="Toán-Đ.Hà",AK35="Toán-Hạnh",AK35="Toán-Tùng",AK35="Toán-H.Hợp",AK35="Toán-Ngân",AK35="Toán-Thúy"),AK35,"")</f>
        <v/>
      </c>
      <c r="AL68" s="68" t="str">
        <f t="shared" si="100"/>
        <v/>
      </c>
      <c r="AM68" s="68" t="str">
        <f t="shared" si="100"/>
        <v/>
      </c>
      <c r="AN68" s="68" t="str">
        <f t="shared" si="100"/>
        <v/>
      </c>
      <c r="AO68" s="68" t="str">
        <f t="shared" si="100"/>
        <v/>
      </c>
      <c r="AP68" s="68"/>
      <c r="AQ68" s="68"/>
      <c r="AR68" s="68" t="str">
        <f t="shared" si="100"/>
        <v/>
      </c>
      <c r="AS68" s="68" t="str">
        <f t="shared" si="84"/>
        <v/>
      </c>
      <c r="AT68" s="68" t="str">
        <f t="shared" si="84"/>
        <v/>
      </c>
      <c r="AU68" s="68" t="str">
        <f t="shared" si="84"/>
        <v/>
      </c>
      <c r="AV68" s="68" t="str">
        <f t="shared" si="84"/>
        <v/>
      </c>
      <c r="AW68" s="68" t="str">
        <f t="shared" si="84"/>
        <v/>
      </c>
      <c r="AX68" s="68" t="str">
        <f t="shared" si="84"/>
        <v/>
      </c>
      <c r="AY68" s="68"/>
      <c r="AZ68" s="68" t="str">
        <f t="shared" ref="AZ68" si="101">IF(OR(AZ35="Toán-Quý",AZ35="Toán-Tùng",AZ35="Toán-Ypa",AZ35="Toán-Cao",AZ35="Toán-Đ.Hà",AZ35="Toán-Hạnh",AZ35="Toán-Tùng",AZ35="Toán-H.Hợp",AZ35="Toán-Ngân",AZ35="Toán-Thúy"),AZ35,"")</f>
        <v/>
      </c>
    </row>
    <row r="69" spans="1:52" ht="18" customHeight="1">
      <c r="A69" s="77">
        <f>17*30-COUNTBLANK(B39:Z68)</f>
        <v>-209</v>
      </c>
      <c r="B69" s="49">
        <f>6*4+11*5</f>
        <v>79</v>
      </c>
      <c r="C69" s="78" t="str">
        <f>IF(A69&lt;&gt;B69,"Lỗi","")</f>
        <v>Lỗi</v>
      </c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5"/>
      <c r="X69" s="65"/>
      <c r="Y69" s="65"/>
      <c r="AB69" s="77">
        <f>17*30-COUNTBLANK(AC39:BA68)</f>
        <v>-240</v>
      </c>
      <c r="AC69" s="49">
        <f>6*4+11*5</f>
        <v>79</v>
      </c>
      <c r="AD69" s="78" t="str">
        <f>IF(AB69&lt;&gt;AC69,"Lỗi","")</f>
        <v>Lỗi</v>
      </c>
      <c r="AE69" s="49"/>
      <c r="AF69" s="49"/>
      <c r="AG69" s="49"/>
      <c r="AH69" s="49"/>
      <c r="AI69" s="49"/>
      <c r="AJ69" s="49"/>
      <c r="AK69" s="65"/>
      <c r="AL69" s="65"/>
      <c r="AM69" s="65"/>
      <c r="AN69" s="65"/>
      <c r="AO69" s="65"/>
      <c r="AP69" s="65"/>
      <c r="AQ69" s="65"/>
      <c r="AR69" s="65"/>
      <c r="AS69" s="65"/>
      <c r="AT69" s="65"/>
      <c r="AU69" s="65"/>
      <c r="AV69" s="65"/>
      <c r="AW69" s="65"/>
      <c r="AX69" s="65"/>
      <c r="AY69" s="65"/>
      <c r="AZ69" s="65"/>
    </row>
    <row r="70" spans="1:52" ht="18" customHeight="1">
      <c r="A70" s="59"/>
      <c r="B70" s="221" t="s">
        <v>51</v>
      </c>
      <c r="C70" s="222"/>
      <c r="D70" s="222"/>
      <c r="E70" s="222"/>
      <c r="F70" s="222"/>
      <c r="G70" s="222"/>
      <c r="H70" s="222"/>
      <c r="I70" s="222"/>
      <c r="J70" s="222"/>
      <c r="K70" s="222"/>
      <c r="L70" s="222"/>
      <c r="M70" s="222"/>
      <c r="N70" s="222"/>
      <c r="O70" s="222"/>
      <c r="P70" s="222"/>
      <c r="Q70" s="222"/>
      <c r="R70" s="222"/>
      <c r="S70" s="222"/>
      <c r="T70" s="222"/>
      <c r="U70" s="222"/>
      <c r="V70" s="60"/>
      <c r="W70" s="60"/>
      <c r="X70" s="60"/>
      <c r="Y70" s="60"/>
      <c r="Z70" s="58"/>
      <c r="AB70" s="59"/>
      <c r="AC70" s="221" t="s">
        <v>51</v>
      </c>
      <c r="AD70" s="222"/>
      <c r="AE70" s="222"/>
      <c r="AF70" s="222"/>
      <c r="AG70" s="222"/>
      <c r="AH70" s="222"/>
      <c r="AI70" s="222"/>
      <c r="AJ70" s="222"/>
      <c r="AK70" s="222"/>
      <c r="AL70" s="222"/>
      <c r="AM70" s="222"/>
      <c r="AN70" s="222"/>
      <c r="AO70" s="222"/>
      <c r="AP70" s="222"/>
      <c r="AQ70" s="222"/>
      <c r="AR70" s="222"/>
      <c r="AS70" s="222"/>
      <c r="AT70" s="222"/>
      <c r="AU70" s="222"/>
      <c r="AV70" s="222"/>
      <c r="AW70" s="60"/>
      <c r="AX70" s="60"/>
      <c r="AY70" s="60"/>
      <c r="AZ70" s="60"/>
    </row>
    <row r="71" spans="1:52" ht="18" customHeight="1">
      <c r="A71" s="61"/>
      <c r="B71" s="80" t="str">
        <f t="shared" ref="B71:I71" si="102">B38</f>
        <v>10A1</v>
      </c>
      <c r="C71" s="80" t="str">
        <f t="shared" si="102"/>
        <v>10A2</v>
      </c>
      <c r="D71" s="80" t="str">
        <f t="shared" si="102"/>
        <v>10A3</v>
      </c>
      <c r="E71" s="80" t="str">
        <f t="shared" si="102"/>
        <v>10A4</v>
      </c>
      <c r="F71" s="80" t="str">
        <f t="shared" si="102"/>
        <v>10A5</v>
      </c>
      <c r="G71" s="80" t="str">
        <f t="shared" si="102"/>
        <v>10A6</v>
      </c>
      <c r="H71" s="80" t="str">
        <f t="shared" si="102"/>
        <v>10A7</v>
      </c>
      <c r="I71" s="80" t="str">
        <f t="shared" si="102"/>
        <v>10A8</v>
      </c>
      <c r="J71" s="80" t="str">
        <f>J38</f>
        <v>11B1</v>
      </c>
      <c r="K71" s="80" t="str">
        <f>K38</f>
        <v>11B2</v>
      </c>
      <c r="L71" s="80" t="str">
        <f>L38</f>
        <v>11B3</v>
      </c>
      <c r="M71" s="80" t="str">
        <f>M38</f>
        <v>11B4</v>
      </c>
      <c r="N71" s="80" t="str">
        <f>N38</f>
        <v>11B5</v>
      </c>
      <c r="O71" s="80" t="s">
        <v>14</v>
      </c>
      <c r="P71" s="80" t="s">
        <v>64</v>
      </c>
      <c r="Q71" s="80" t="s">
        <v>149</v>
      </c>
      <c r="R71" s="80" t="s">
        <v>150</v>
      </c>
      <c r="S71" s="80" t="str">
        <f t="shared" ref="S71:X71" si="103">S38</f>
        <v>12C1</v>
      </c>
      <c r="T71" s="80" t="str">
        <f t="shared" si="103"/>
        <v>12C2</v>
      </c>
      <c r="U71" s="80" t="str">
        <f t="shared" si="103"/>
        <v>12C3</v>
      </c>
      <c r="V71" s="80" t="str">
        <f t="shared" si="103"/>
        <v>12C4</v>
      </c>
      <c r="W71" s="80" t="str">
        <f>W38</f>
        <v>12C5</v>
      </c>
      <c r="X71" s="80" t="str">
        <f t="shared" si="103"/>
        <v>12C6</v>
      </c>
      <c r="Y71" s="80" t="str">
        <f>Y38</f>
        <v>12C7</v>
      </c>
      <c r="Z71" s="62">
        <f t="shared" ref="Z71" si="104">Z5</f>
        <v>0</v>
      </c>
      <c r="AA71" s="63" t="s">
        <v>45</v>
      </c>
      <c r="AB71" s="61"/>
      <c r="AC71" s="62" t="s">
        <v>27</v>
      </c>
      <c r="AD71" s="62" t="s">
        <v>28</v>
      </c>
      <c r="AE71" s="62" t="s">
        <v>29</v>
      </c>
      <c r="AF71" s="62" t="s">
        <v>30</v>
      </c>
      <c r="AG71" s="62" t="s">
        <v>31</v>
      </c>
      <c r="AH71" s="62" t="s">
        <v>32</v>
      </c>
      <c r="AI71" s="62" t="s">
        <v>33</v>
      </c>
      <c r="AJ71" s="62" t="s">
        <v>70</v>
      </c>
      <c r="AK71" s="62" t="s">
        <v>34</v>
      </c>
      <c r="AL71" s="62" t="s">
        <v>35</v>
      </c>
      <c r="AM71" s="62" t="s">
        <v>36</v>
      </c>
      <c r="AN71" s="62" t="s">
        <v>37</v>
      </c>
      <c r="AO71" s="62" t="s">
        <v>38</v>
      </c>
      <c r="AP71" s="62" t="s">
        <v>14</v>
      </c>
      <c r="AQ71" s="62" t="s">
        <v>64</v>
      </c>
      <c r="AR71" s="62" t="s">
        <v>149</v>
      </c>
      <c r="AS71" s="62" t="s">
        <v>150</v>
      </c>
      <c r="AT71" s="62" t="s">
        <v>39</v>
      </c>
      <c r="AU71" s="62" t="s">
        <v>40</v>
      </c>
      <c r="AV71" s="62" t="s">
        <v>41</v>
      </c>
      <c r="AW71" s="62" t="s">
        <v>42</v>
      </c>
      <c r="AX71" s="62" t="s">
        <v>43</v>
      </c>
      <c r="AY71" s="62" t="s">
        <v>61</v>
      </c>
      <c r="AZ71" s="62" t="s">
        <v>71</v>
      </c>
    </row>
    <row r="72" spans="1:52" ht="18" customHeight="1">
      <c r="A72" s="64">
        <v>1</v>
      </c>
      <c r="B72" s="65" t="str">
        <f>IF(OR(B6="Lý-Tước",B6="HĐTN-Tước",B6="Lý-The",B6="HĐTN-The",B6="Lý-Nga",B6="HĐTN-Nga",B6="Lý-Long",B6="HĐTN-Long",B6="CNghệ-Tước",B6="CNghệ-The",B6="CNghệ-Nga",B6="CNghệ-Long",),B6,"")</f>
        <v/>
      </c>
      <c r="C72" s="65" t="str">
        <f t="shared" ref="C72:Y76" si="105">IF(OR(C6="Lý-Tước",C6="HĐTN-Tước",C6="Lý-The",C6="HĐTN-The",C6="Lý-Nga",C6="HĐTN-Nga",C6="Lý-Long",C6="HĐTN-Long",C6="CNghệ-Tước",C6="CNghệ-The",C6="CNghệ-Nga",C6="CNghệ-Long",),C6,"")</f>
        <v/>
      </c>
      <c r="D72" s="65" t="str">
        <f t="shared" si="105"/>
        <v/>
      </c>
      <c r="E72" s="65" t="str">
        <f t="shared" si="105"/>
        <v/>
      </c>
      <c r="F72" s="65" t="str">
        <f t="shared" si="105"/>
        <v/>
      </c>
      <c r="G72" s="65" t="str">
        <f t="shared" si="105"/>
        <v/>
      </c>
      <c r="H72" s="65" t="str">
        <f t="shared" si="105"/>
        <v/>
      </c>
      <c r="I72" s="65" t="str">
        <f t="shared" si="105"/>
        <v/>
      </c>
      <c r="J72" s="65" t="str">
        <f t="shared" si="105"/>
        <v>Lý-Nga</v>
      </c>
      <c r="K72" s="65" t="str">
        <f t="shared" si="105"/>
        <v/>
      </c>
      <c r="L72" s="65" t="str">
        <f t="shared" si="105"/>
        <v/>
      </c>
      <c r="M72" s="65" t="str">
        <f t="shared" si="105"/>
        <v/>
      </c>
      <c r="N72" s="65" t="str">
        <f t="shared" si="105"/>
        <v/>
      </c>
      <c r="O72" s="65" t="str">
        <f t="shared" si="105"/>
        <v/>
      </c>
      <c r="P72" s="65" t="str">
        <f t="shared" si="105"/>
        <v/>
      </c>
      <c r="Q72" s="65"/>
      <c r="R72" s="65"/>
      <c r="S72" s="65" t="str">
        <f t="shared" si="105"/>
        <v/>
      </c>
      <c r="T72" s="65" t="str">
        <f t="shared" si="105"/>
        <v/>
      </c>
      <c r="U72" s="65" t="str">
        <f t="shared" si="105"/>
        <v/>
      </c>
      <c r="V72" s="65" t="str">
        <f t="shared" si="105"/>
        <v/>
      </c>
      <c r="W72" s="65" t="str">
        <f t="shared" si="105"/>
        <v/>
      </c>
      <c r="X72" s="65" t="str">
        <f t="shared" si="105"/>
        <v/>
      </c>
      <c r="Y72" s="65" t="str">
        <f t="shared" si="105"/>
        <v/>
      </c>
      <c r="Z72" s="65" t="str">
        <f t="shared" ref="Z72:Z84" si="106">IF(OR(Z6="Lý-Tước",Z6="Lý-The",Z6="Lý-Nga",Z6="Lý-Long",Z6="CNghệ-Tước",Z6="CNghệ-The",Z6="CNghệ-Nga",Z6="CNghệ-Long",),Z6,"")</f>
        <v/>
      </c>
      <c r="AA72" s="66">
        <f t="shared" ref="AA72:AA101" si="107">IF((18-COUNTBLANK(B72:Z72))=0,"",18-COUNTBLANK(B72:Z72))</f>
        <v>-6</v>
      </c>
      <c r="AB72" s="64">
        <v>1</v>
      </c>
      <c r="AC72" s="65" t="str">
        <f>IF(OR(AC6="Lý-Tước",AC6="HĐTN-Tước",AC6="Lý-The",AC6="HĐTN-The",AC6="Lý-Nga",AC6="HĐTN-Nga",AC6="Lý-Long",AC6="HĐTN-Long",AC6="CNghệ-Tước",AC6="CNghệ-The",AC6="CNghệ-Nga",AC6="CNghệ-Long",),AC6,"")</f>
        <v/>
      </c>
      <c r="AD72" s="65" t="str">
        <f t="shared" ref="AD72:AZ72" si="108">IF(OR(AD6="Lý-Tước",AD6="HĐTN-Tước",AD6="Lý-The",AD6="HĐTN-The",AD6="Lý-Nga",AD6="HĐTN-Nga",AD6="Lý-Long",AD6="HĐTN-Long",AD6="CNghệ-Tước",AD6="CNghệ-The",AD6="CNghệ-Nga",AD6="CNghệ-Long",),AD6,"")</f>
        <v/>
      </c>
      <c r="AE72" s="65" t="str">
        <f t="shared" si="108"/>
        <v/>
      </c>
      <c r="AF72" s="65" t="str">
        <f t="shared" si="108"/>
        <v/>
      </c>
      <c r="AG72" s="65" t="str">
        <f t="shared" si="108"/>
        <v/>
      </c>
      <c r="AH72" s="65" t="str">
        <f t="shared" si="108"/>
        <v/>
      </c>
      <c r="AI72" s="65" t="str">
        <f t="shared" si="108"/>
        <v/>
      </c>
      <c r="AJ72" s="65" t="str">
        <f t="shared" si="108"/>
        <v/>
      </c>
      <c r="AK72" s="65" t="str">
        <f t="shared" si="108"/>
        <v/>
      </c>
      <c r="AL72" s="65" t="str">
        <f t="shared" si="108"/>
        <v/>
      </c>
      <c r="AM72" s="65" t="str">
        <f t="shared" si="108"/>
        <v/>
      </c>
      <c r="AN72" s="65" t="str">
        <f t="shared" si="108"/>
        <v/>
      </c>
      <c r="AO72" s="65" t="str">
        <f t="shared" si="108"/>
        <v/>
      </c>
      <c r="AP72" s="65"/>
      <c r="AQ72" s="65"/>
      <c r="AR72" s="65" t="str">
        <f t="shared" si="108"/>
        <v/>
      </c>
      <c r="AS72" s="65" t="str">
        <f t="shared" si="108"/>
        <v/>
      </c>
      <c r="AT72" s="65" t="str">
        <f t="shared" si="108"/>
        <v/>
      </c>
      <c r="AU72" s="65" t="str">
        <f t="shared" si="108"/>
        <v/>
      </c>
      <c r="AV72" s="65" t="str">
        <f t="shared" si="108"/>
        <v/>
      </c>
      <c r="AW72" s="65" t="str">
        <f t="shared" si="108"/>
        <v/>
      </c>
      <c r="AX72" s="65" t="str">
        <f t="shared" si="108"/>
        <v/>
      </c>
      <c r="AY72" s="65" t="str">
        <f t="shared" si="108"/>
        <v/>
      </c>
      <c r="AZ72" s="65" t="str">
        <f t="shared" si="108"/>
        <v/>
      </c>
    </row>
    <row r="73" spans="1:52" ht="18" customHeight="1">
      <c r="A73" s="67">
        <v>2</v>
      </c>
      <c r="B73" s="68" t="str">
        <f t="shared" ref="B73:P76" si="109">IF(OR(B7="Lý-Tước",B7="HĐTN-Tước",B7="Lý-The",B7="HĐTN-The",B7="Lý-Nga",B7="HĐTN-Nga",B7="Lý-Long",B7="HĐTN-Long",B7="CNghệ-Tước",B7="CNghệ-The",B7="CNghệ-Nga",B7="CNghệ-Long",),B7,"")</f>
        <v/>
      </c>
      <c r="C73" s="68" t="str">
        <f t="shared" si="109"/>
        <v/>
      </c>
      <c r="D73" s="68" t="str">
        <f t="shared" si="109"/>
        <v/>
      </c>
      <c r="E73" s="68" t="str">
        <f t="shared" si="109"/>
        <v/>
      </c>
      <c r="F73" s="68" t="str">
        <f t="shared" si="109"/>
        <v/>
      </c>
      <c r="G73" s="68" t="str">
        <f t="shared" si="109"/>
        <v/>
      </c>
      <c r="H73" s="68" t="str">
        <f t="shared" si="109"/>
        <v/>
      </c>
      <c r="I73" s="68" t="str">
        <f t="shared" si="109"/>
        <v/>
      </c>
      <c r="J73" s="68" t="str">
        <f t="shared" si="109"/>
        <v/>
      </c>
      <c r="K73" s="68" t="str">
        <f t="shared" si="109"/>
        <v/>
      </c>
      <c r="L73" s="68" t="str">
        <f t="shared" si="109"/>
        <v/>
      </c>
      <c r="M73" s="68" t="str">
        <f t="shared" si="109"/>
        <v/>
      </c>
      <c r="N73" s="68" t="str">
        <f t="shared" si="109"/>
        <v/>
      </c>
      <c r="O73" s="68" t="str">
        <f t="shared" si="109"/>
        <v>HĐTN-Nga</v>
      </c>
      <c r="P73" s="68" t="str">
        <f t="shared" si="109"/>
        <v/>
      </c>
      <c r="Q73" s="68"/>
      <c r="R73" s="68"/>
      <c r="S73" s="68" t="str">
        <f t="shared" si="105"/>
        <v/>
      </c>
      <c r="T73" s="68" t="str">
        <f t="shared" si="105"/>
        <v/>
      </c>
      <c r="U73" s="68" t="str">
        <f t="shared" si="105"/>
        <v/>
      </c>
      <c r="V73" s="68" t="str">
        <f t="shared" si="105"/>
        <v/>
      </c>
      <c r="W73" s="68" t="str">
        <f t="shared" si="105"/>
        <v/>
      </c>
      <c r="X73" s="68" t="str">
        <f t="shared" si="105"/>
        <v/>
      </c>
      <c r="Y73" s="68" t="str">
        <f t="shared" si="105"/>
        <v/>
      </c>
      <c r="Z73" s="68" t="str">
        <f t="shared" si="106"/>
        <v/>
      </c>
      <c r="AA73" s="69">
        <f t="shared" si="107"/>
        <v>-6</v>
      </c>
      <c r="AB73" s="67">
        <v>2</v>
      </c>
      <c r="AC73" s="68" t="str">
        <f t="shared" ref="AC73:AZ73" si="110">IF(OR(AC7="Lý-Tước",AC7="HĐTN-Tước",AC7="Lý-The",AC7="HĐTN-The",AC7="Lý-Nga",AC7="HĐTN-Nga",AC7="Lý-Long",AC7="HĐTN-Long",AC7="CNghệ-Tước",AC7="CNghệ-The",AC7="CNghệ-Nga",AC7="CNghệ-Long",),AC7,"")</f>
        <v/>
      </c>
      <c r="AD73" s="68" t="str">
        <f t="shared" si="110"/>
        <v/>
      </c>
      <c r="AE73" s="68" t="str">
        <f t="shared" si="110"/>
        <v/>
      </c>
      <c r="AF73" s="68" t="str">
        <f t="shared" si="110"/>
        <v/>
      </c>
      <c r="AG73" s="68" t="str">
        <f t="shared" si="110"/>
        <v/>
      </c>
      <c r="AH73" s="68" t="str">
        <f t="shared" si="110"/>
        <v/>
      </c>
      <c r="AI73" s="68" t="str">
        <f t="shared" si="110"/>
        <v/>
      </c>
      <c r="AJ73" s="68" t="str">
        <f t="shared" si="110"/>
        <v/>
      </c>
      <c r="AK73" s="68" t="str">
        <f t="shared" si="110"/>
        <v/>
      </c>
      <c r="AL73" s="68" t="str">
        <f t="shared" si="110"/>
        <v/>
      </c>
      <c r="AM73" s="68" t="str">
        <f t="shared" si="110"/>
        <v/>
      </c>
      <c r="AN73" s="68" t="str">
        <f t="shared" si="110"/>
        <v/>
      </c>
      <c r="AO73" s="68" t="str">
        <f t="shared" si="110"/>
        <v/>
      </c>
      <c r="AP73" s="68"/>
      <c r="AQ73" s="68"/>
      <c r="AR73" s="68" t="str">
        <f t="shared" si="110"/>
        <v/>
      </c>
      <c r="AS73" s="68" t="str">
        <f t="shared" si="110"/>
        <v/>
      </c>
      <c r="AT73" s="68" t="str">
        <f t="shared" si="110"/>
        <v/>
      </c>
      <c r="AU73" s="68" t="str">
        <f t="shared" si="110"/>
        <v/>
      </c>
      <c r="AV73" s="68" t="str">
        <f t="shared" si="110"/>
        <v/>
      </c>
      <c r="AW73" s="68" t="str">
        <f t="shared" si="110"/>
        <v/>
      </c>
      <c r="AX73" s="68" t="str">
        <f t="shared" si="110"/>
        <v/>
      </c>
      <c r="AY73" s="68" t="str">
        <f t="shared" si="110"/>
        <v/>
      </c>
      <c r="AZ73" s="68" t="str">
        <f t="shared" si="110"/>
        <v/>
      </c>
    </row>
    <row r="74" spans="1:52" ht="18" customHeight="1">
      <c r="A74" s="70" t="s">
        <v>46</v>
      </c>
      <c r="B74" s="68" t="str">
        <f t="shared" si="109"/>
        <v/>
      </c>
      <c r="C74" s="68" t="str">
        <f t="shared" si="105"/>
        <v/>
      </c>
      <c r="D74" s="68" t="str">
        <f t="shared" si="105"/>
        <v/>
      </c>
      <c r="E74" s="68" t="str">
        <f t="shared" si="105"/>
        <v/>
      </c>
      <c r="F74" s="68" t="str">
        <f t="shared" si="105"/>
        <v/>
      </c>
      <c r="G74" s="68" t="str">
        <f t="shared" si="105"/>
        <v/>
      </c>
      <c r="H74" s="68" t="str">
        <f t="shared" si="105"/>
        <v/>
      </c>
      <c r="I74" s="68" t="str">
        <f t="shared" si="105"/>
        <v/>
      </c>
      <c r="J74" s="68" t="str">
        <f t="shared" si="105"/>
        <v/>
      </c>
      <c r="K74" s="68" t="str">
        <f t="shared" si="105"/>
        <v/>
      </c>
      <c r="L74" s="68" t="str">
        <f t="shared" si="105"/>
        <v/>
      </c>
      <c r="M74" s="68" t="str">
        <f t="shared" si="105"/>
        <v/>
      </c>
      <c r="N74" s="68" t="str">
        <f t="shared" si="105"/>
        <v/>
      </c>
      <c r="O74" s="68" t="str">
        <f t="shared" si="105"/>
        <v/>
      </c>
      <c r="P74" s="68" t="str">
        <f t="shared" si="105"/>
        <v/>
      </c>
      <c r="Q74" s="68"/>
      <c r="R74" s="68"/>
      <c r="S74" s="68" t="str">
        <f t="shared" si="105"/>
        <v/>
      </c>
      <c r="T74" s="68" t="str">
        <f t="shared" si="105"/>
        <v/>
      </c>
      <c r="U74" s="68" t="str">
        <f t="shared" si="105"/>
        <v/>
      </c>
      <c r="V74" s="68" t="str">
        <f t="shared" si="105"/>
        <v/>
      </c>
      <c r="W74" s="68" t="str">
        <f t="shared" si="105"/>
        <v/>
      </c>
      <c r="X74" s="68" t="str">
        <f t="shared" si="105"/>
        <v/>
      </c>
      <c r="Y74" s="68" t="str">
        <f t="shared" si="105"/>
        <v/>
      </c>
      <c r="Z74" s="68" t="str">
        <f t="shared" si="106"/>
        <v/>
      </c>
      <c r="AA74" s="69">
        <f t="shared" si="107"/>
        <v>-7</v>
      </c>
      <c r="AB74" s="70" t="s">
        <v>46</v>
      </c>
      <c r="AC74" s="68" t="str">
        <f t="shared" ref="AC74:AZ74" si="111">IF(OR(AC8="Lý-Tước",AC8="HĐTN-Tước",AC8="Lý-The",AC8="HĐTN-The",AC8="Lý-Nga",AC8="HĐTN-Nga",AC8="Lý-Long",AC8="HĐTN-Long",AC8="CNghệ-Tước",AC8="CNghệ-The",AC8="CNghệ-Nga",AC8="CNghệ-Long",),AC8,"")</f>
        <v/>
      </c>
      <c r="AD74" s="68" t="str">
        <f t="shared" si="111"/>
        <v/>
      </c>
      <c r="AE74" s="68" t="str">
        <f t="shared" si="111"/>
        <v/>
      </c>
      <c r="AF74" s="68" t="str">
        <f t="shared" si="111"/>
        <v/>
      </c>
      <c r="AG74" s="68" t="str">
        <f t="shared" si="111"/>
        <v/>
      </c>
      <c r="AH74" s="68" t="str">
        <f t="shared" si="111"/>
        <v/>
      </c>
      <c r="AI74" s="68" t="str">
        <f t="shared" si="111"/>
        <v/>
      </c>
      <c r="AJ74" s="68" t="str">
        <f t="shared" si="111"/>
        <v/>
      </c>
      <c r="AK74" s="68" t="str">
        <f t="shared" si="111"/>
        <v/>
      </c>
      <c r="AL74" s="68" t="str">
        <f t="shared" si="111"/>
        <v/>
      </c>
      <c r="AM74" s="68" t="str">
        <f t="shared" si="111"/>
        <v/>
      </c>
      <c r="AN74" s="68" t="str">
        <f t="shared" si="111"/>
        <v/>
      </c>
      <c r="AO74" s="68" t="str">
        <f t="shared" si="111"/>
        <v/>
      </c>
      <c r="AP74" s="68"/>
      <c r="AQ74" s="68"/>
      <c r="AR74" s="68" t="str">
        <f t="shared" si="111"/>
        <v/>
      </c>
      <c r="AS74" s="68" t="str">
        <f t="shared" si="111"/>
        <v/>
      </c>
      <c r="AT74" s="68" t="str">
        <f t="shared" si="111"/>
        <v/>
      </c>
      <c r="AU74" s="68" t="str">
        <f t="shared" si="111"/>
        <v/>
      </c>
      <c r="AV74" s="68" t="str">
        <f t="shared" si="111"/>
        <v/>
      </c>
      <c r="AW74" s="68" t="str">
        <f t="shared" si="111"/>
        <v/>
      </c>
      <c r="AX74" s="68" t="str">
        <f t="shared" si="111"/>
        <v/>
      </c>
      <c r="AY74" s="68" t="str">
        <f t="shared" si="111"/>
        <v/>
      </c>
      <c r="AZ74" s="68" t="str">
        <f t="shared" si="111"/>
        <v/>
      </c>
    </row>
    <row r="75" spans="1:52" ht="18" customHeight="1">
      <c r="A75" s="67">
        <v>4</v>
      </c>
      <c r="B75" s="68" t="str">
        <f t="shared" si="109"/>
        <v/>
      </c>
      <c r="C75" s="68" t="str">
        <f t="shared" si="105"/>
        <v/>
      </c>
      <c r="D75" s="68" t="str">
        <f t="shared" si="105"/>
        <v/>
      </c>
      <c r="E75" s="68" t="str">
        <f t="shared" si="105"/>
        <v/>
      </c>
      <c r="F75" s="68" t="str">
        <f t="shared" si="105"/>
        <v/>
      </c>
      <c r="G75" s="68" t="str">
        <f t="shared" si="105"/>
        <v/>
      </c>
      <c r="H75" s="68" t="str">
        <f t="shared" si="105"/>
        <v/>
      </c>
      <c r="I75" s="68" t="str">
        <f t="shared" si="105"/>
        <v/>
      </c>
      <c r="J75" s="68" t="str">
        <f t="shared" si="105"/>
        <v/>
      </c>
      <c r="K75" s="68" t="str">
        <f t="shared" si="105"/>
        <v/>
      </c>
      <c r="L75" s="68" t="str">
        <f t="shared" si="105"/>
        <v/>
      </c>
      <c r="M75" s="68" t="str">
        <f t="shared" si="105"/>
        <v/>
      </c>
      <c r="N75" s="68" t="str">
        <f t="shared" si="105"/>
        <v/>
      </c>
      <c r="O75" s="68" t="str">
        <f t="shared" si="105"/>
        <v/>
      </c>
      <c r="P75" s="68" t="str">
        <f t="shared" si="105"/>
        <v/>
      </c>
      <c r="Q75" s="68"/>
      <c r="R75" s="68"/>
      <c r="S75" s="68" t="str">
        <f t="shared" si="105"/>
        <v/>
      </c>
      <c r="T75" s="68" t="str">
        <f t="shared" si="105"/>
        <v/>
      </c>
      <c r="U75" s="68" t="str">
        <f t="shared" si="105"/>
        <v/>
      </c>
      <c r="V75" s="68" t="str">
        <f t="shared" si="105"/>
        <v/>
      </c>
      <c r="W75" s="68" t="str">
        <f t="shared" si="105"/>
        <v/>
      </c>
      <c r="X75" s="68" t="str">
        <f t="shared" si="105"/>
        <v/>
      </c>
      <c r="Y75" s="68" t="str">
        <f t="shared" si="105"/>
        <v/>
      </c>
      <c r="Z75" s="68" t="str">
        <f t="shared" si="106"/>
        <v/>
      </c>
      <c r="AA75" s="69">
        <f t="shared" si="107"/>
        <v>-7</v>
      </c>
      <c r="AB75" s="67">
        <v>4</v>
      </c>
      <c r="AC75" s="68" t="str">
        <f t="shared" ref="AC75:AZ75" si="112">IF(OR(AC9="Lý-Tước",AC9="HĐTN-Tước",AC9="Lý-The",AC9="HĐTN-The",AC9="Lý-Nga",AC9="HĐTN-Nga",AC9="Lý-Long",AC9="HĐTN-Long",AC9="CNghệ-Tước",AC9="CNghệ-The",AC9="CNghệ-Nga",AC9="CNghệ-Long",),AC9,"")</f>
        <v/>
      </c>
      <c r="AD75" s="68" t="str">
        <f t="shared" si="112"/>
        <v/>
      </c>
      <c r="AE75" s="68" t="str">
        <f t="shared" si="112"/>
        <v/>
      </c>
      <c r="AF75" s="68" t="str">
        <f t="shared" si="112"/>
        <v/>
      </c>
      <c r="AG75" s="68" t="str">
        <f t="shared" si="112"/>
        <v/>
      </c>
      <c r="AH75" s="68" t="str">
        <f t="shared" si="112"/>
        <v/>
      </c>
      <c r="AI75" s="68" t="str">
        <f t="shared" si="112"/>
        <v/>
      </c>
      <c r="AJ75" s="68" t="str">
        <f t="shared" si="112"/>
        <v/>
      </c>
      <c r="AK75" s="68" t="str">
        <f t="shared" si="112"/>
        <v/>
      </c>
      <c r="AL75" s="68" t="str">
        <f t="shared" si="112"/>
        <v/>
      </c>
      <c r="AM75" s="68" t="str">
        <f t="shared" si="112"/>
        <v/>
      </c>
      <c r="AN75" s="68" t="str">
        <f t="shared" si="112"/>
        <v/>
      </c>
      <c r="AO75" s="68" t="str">
        <f t="shared" si="112"/>
        <v/>
      </c>
      <c r="AP75" s="68"/>
      <c r="AQ75" s="68"/>
      <c r="AR75" s="68" t="str">
        <f t="shared" si="112"/>
        <v/>
      </c>
      <c r="AS75" s="68" t="str">
        <f t="shared" si="112"/>
        <v/>
      </c>
      <c r="AT75" s="68" t="str">
        <f t="shared" si="112"/>
        <v/>
      </c>
      <c r="AU75" s="68" t="str">
        <f t="shared" si="112"/>
        <v/>
      </c>
      <c r="AV75" s="68" t="str">
        <f t="shared" si="112"/>
        <v/>
      </c>
      <c r="AW75" s="68" t="str">
        <f t="shared" si="112"/>
        <v/>
      </c>
      <c r="AX75" s="68" t="str">
        <f t="shared" si="112"/>
        <v/>
      </c>
      <c r="AY75" s="68" t="str">
        <f t="shared" si="112"/>
        <v/>
      </c>
      <c r="AZ75" s="68" t="str">
        <f t="shared" si="112"/>
        <v/>
      </c>
    </row>
    <row r="76" spans="1:52" ht="18" customHeight="1">
      <c r="A76" s="71">
        <v>5</v>
      </c>
      <c r="B76" s="72" t="str">
        <f t="shared" si="109"/>
        <v/>
      </c>
      <c r="C76" s="72" t="str">
        <f t="shared" si="105"/>
        <v/>
      </c>
      <c r="D76" s="72" t="str">
        <f t="shared" si="105"/>
        <v/>
      </c>
      <c r="E76" s="72" t="str">
        <f t="shared" si="105"/>
        <v/>
      </c>
      <c r="F76" s="72" t="str">
        <f t="shared" si="105"/>
        <v/>
      </c>
      <c r="G76" s="72" t="str">
        <f t="shared" si="105"/>
        <v/>
      </c>
      <c r="H76" s="72" t="str">
        <f t="shared" si="105"/>
        <v/>
      </c>
      <c r="I76" s="72" t="str">
        <f t="shared" si="105"/>
        <v/>
      </c>
      <c r="J76" s="72" t="str">
        <f t="shared" si="105"/>
        <v/>
      </c>
      <c r="K76" s="72" t="str">
        <f t="shared" si="105"/>
        <v/>
      </c>
      <c r="L76" s="72" t="str">
        <f t="shared" si="105"/>
        <v/>
      </c>
      <c r="M76" s="72" t="str">
        <f t="shared" si="105"/>
        <v/>
      </c>
      <c r="N76" s="72" t="str">
        <f t="shared" si="105"/>
        <v/>
      </c>
      <c r="O76" s="72" t="str">
        <f t="shared" si="105"/>
        <v/>
      </c>
      <c r="P76" s="72" t="str">
        <f t="shared" si="105"/>
        <v/>
      </c>
      <c r="Q76" s="72"/>
      <c r="R76" s="72"/>
      <c r="S76" s="72" t="str">
        <f t="shared" si="105"/>
        <v/>
      </c>
      <c r="T76" s="72" t="str">
        <f t="shared" si="105"/>
        <v/>
      </c>
      <c r="U76" s="72" t="str">
        <f t="shared" si="105"/>
        <v/>
      </c>
      <c r="V76" s="72" t="str">
        <f t="shared" si="105"/>
        <v/>
      </c>
      <c r="W76" s="72" t="str">
        <f t="shared" si="105"/>
        <v/>
      </c>
      <c r="X76" s="72" t="str">
        <f t="shared" si="105"/>
        <v/>
      </c>
      <c r="Y76" s="72" t="str">
        <f t="shared" si="105"/>
        <v/>
      </c>
      <c r="Z76" s="72" t="str">
        <f t="shared" si="106"/>
        <v/>
      </c>
      <c r="AA76" s="73">
        <f t="shared" si="107"/>
        <v>-7</v>
      </c>
      <c r="AB76" s="71">
        <v>5</v>
      </c>
      <c r="AC76" s="72" t="str">
        <f t="shared" ref="AC76:AZ76" si="113">IF(OR(AC10="Lý-Tước",AC10="HĐTN-Tước",AC10="Lý-The",AC10="HĐTN-The",AC10="Lý-Nga",AC10="HĐTN-Nga",AC10="Lý-Long",AC10="HĐTN-Long",AC10="CNghệ-Tước",AC10="CNghệ-The",AC10="CNghệ-Nga",AC10="CNghệ-Long",),AC10,"")</f>
        <v/>
      </c>
      <c r="AD76" s="72" t="str">
        <f t="shared" si="113"/>
        <v/>
      </c>
      <c r="AE76" s="72" t="str">
        <f t="shared" si="113"/>
        <v/>
      </c>
      <c r="AF76" s="72" t="str">
        <f t="shared" si="113"/>
        <v/>
      </c>
      <c r="AG76" s="72" t="str">
        <f t="shared" si="113"/>
        <v/>
      </c>
      <c r="AH76" s="72" t="str">
        <f t="shared" si="113"/>
        <v/>
      </c>
      <c r="AI76" s="72" t="str">
        <f t="shared" si="113"/>
        <v/>
      </c>
      <c r="AJ76" s="72" t="str">
        <f t="shared" si="113"/>
        <v/>
      </c>
      <c r="AK76" s="72" t="str">
        <f t="shared" si="113"/>
        <v/>
      </c>
      <c r="AL76" s="72" t="str">
        <f t="shared" si="113"/>
        <v/>
      </c>
      <c r="AM76" s="72" t="str">
        <f t="shared" si="113"/>
        <v/>
      </c>
      <c r="AN76" s="72" t="str">
        <f t="shared" si="113"/>
        <v/>
      </c>
      <c r="AO76" s="72" t="str">
        <f t="shared" si="113"/>
        <v/>
      </c>
      <c r="AP76" s="72"/>
      <c r="AQ76" s="72"/>
      <c r="AR76" s="72" t="str">
        <f t="shared" si="113"/>
        <v/>
      </c>
      <c r="AS76" s="72" t="str">
        <f t="shared" si="113"/>
        <v/>
      </c>
      <c r="AT76" s="72" t="str">
        <f t="shared" si="113"/>
        <v/>
      </c>
      <c r="AU76" s="72" t="str">
        <f t="shared" si="113"/>
        <v/>
      </c>
      <c r="AV76" s="72" t="str">
        <f t="shared" si="113"/>
        <v/>
      </c>
      <c r="AW76" s="72" t="str">
        <f t="shared" si="113"/>
        <v/>
      </c>
      <c r="AX76" s="72" t="str">
        <f t="shared" si="113"/>
        <v/>
      </c>
      <c r="AY76" s="72" t="str">
        <f t="shared" si="113"/>
        <v/>
      </c>
      <c r="AZ76" s="72" t="str">
        <f t="shared" si="113"/>
        <v/>
      </c>
    </row>
    <row r="77" spans="1:52" ht="18" customHeight="1">
      <c r="A77" s="64">
        <v>1</v>
      </c>
      <c r="B77" s="65" t="str">
        <f t="shared" ref="B77:Y77" si="114">IF(OR(B11="Lý-Tước",B11="HĐTN-Tước",B11="Lý-The",B11="HĐTN-The",B11="Lý-Nga",B11="HĐTN-Nga",B11="Lý-Long",B11="HĐTN-Long",B11="CNghệ-Tước",B11="CNghệ-The",B11="CNghệ-Nga",B11="CNghệ-Long",),B11,"")</f>
        <v/>
      </c>
      <c r="C77" s="65" t="str">
        <f t="shared" si="114"/>
        <v>HĐTN-The</v>
      </c>
      <c r="D77" s="65" t="str">
        <f t="shared" si="114"/>
        <v/>
      </c>
      <c r="E77" s="65" t="str">
        <f t="shared" si="114"/>
        <v/>
      </c>
      <c r="F77" s="65" t="str">
        <f t="shared" si="114"/>
        <v/>
      </c>
      <c r="G77" s="65" t="str">
        <f t="shared" si="114"/>
        <v/>
      </c>
      <c r="H77" s="65" t="str">
        <f t="shared" si="114"/>
        <v/>
      </c>
      <c r="I77" s="65" t="str">
        <f t="shared" si="114"/>
        <v/>
      </c>
      <c r="J77" s="65" t="str">
        <f t="shared" si="114"/>
        <v/>
      </c>
      <c r="K77" s="65" t="str">
        <f t="shared" si="114"/>
        <v/>
      </c>
      <c r="L77" s="65" t="str">
        <f t="shared" si="114"/>
        <v/>
      </c>
      <c r="M77" s="65" t="str">
        <f t="shared" si="114"/>
        <v/>
      </c>
      <c r="N77" s="65" t="str">
        <f t="shared" si="114"/>
        <v/>
      </c>
      <c r="O77" s="65" t="str">
        <f t="shared" si="114"/>
        <v/>
      </c>
      <c r="P77" s="65" t="str">
        <f t="shared" si="114"/>
        <v/>
      </c>
      <c r="Q77" s="65"/>
      <c r="R77" s="65"/>
      <c r="S77" s="65" t="str">
        <f t="shared" si="114"/>
        <v/>
      </c>
      <c r="T77" s="65" t="str">
        <f t="shared" si="114"/>
        <v/>
      </c>
      <c r="U77" s="65" t="str">
        <f t="shared" si="114"/>
        <v/>
      </c>
      <c r="V77" s="65" t="str">
        <f t="shared" si="114"/>
        <v/>
      </c>
      <c r="W77" s="65" t="str">
        <f t="shared" si="114"/>
        <v/>
      </c>
      <c r="X77" s="65" t="str">
        <f t="shared" si="114"/>
        <v/>
      </c>
      <c r="Y77" s="65" t="str">
        <f t="shared" si="114"/>
        <v/>
      </c>
      <c r="Z77" s="65" t="str">
        <f t="shared" si="106"/>
        <v/>
      </c>
      <c r="AA77" s="66">
        <f t="shared" si="107"/>
        <v>-6</v>
      </c>
      <c r="AB77" s="64">
        <v>1</v>
      </c>
      <c r="AC77" s="65" t="str">
        <f t="shared" ref="AC77:AZ77" si="115">IF(OR(AC11="Lý-Tước",AC11="HĐTN-Tước",AC11="Lý-The",AC11="HĐTN-The",AC11="Lý-Nga",AC11="HĐTN-Nga",AC11="Lý-Long",AC11="HĐTN-Long",AC11="CNghệ-Tước",AC11="CNghệ-The",AC11="CNghệ-Nga",AC11="CNghệ-Long",),AC11,"")</f>
        <v/>
      </c>
      <c r="AD77" s="65" t="str">
        <f t="shared" si="115"/>
        <v/>
      </c>
      <c r="AE77" s="65" t="str">
        <f t="shared" si="115"/>
        <v/>
      </c>
      <c r="AF77" s="65" t="str">
        <f t="shared" si="115"/>
        <v/>
      </c>
      <c r="AG77" s="65" t="str">
        <f t="shared" si="115"/>
        <v/>
      </c>
      <c r="AH77" s="65" t="str">
        <f t="shared" si="115"/>
        <v/>
      </c>
      <c r="AI77" s="65" t="str">
        <f t="shared" si="115"/>
        <v/>
      </c>
      <c r="AJ77" s="65" t="str">
        <f t="shared" si="115"/>
        <v/>
      </c>
      <c r="AK77" s="65" t="str">
        <f t="shared" si="115"/>
        <v/>
      </c>
      <c r="AL77" s="65" t="str">
        <f t="shared" si="115"/>
        <v/>
      </c>
      <c r="AM77" s="65" t="str">
        <f t="shared" si="115"/>
        <v/>
      </c>
      <c r="AN77" s="65" t="str">
        <f t="shared" si="115"/>
        <v/>
      </c>
      <c r="AO77" s="65" t="str">
        <f t="shared" si="115"/>
        <v/>
      </c>
      <c r="AP77" s="65"/>
      <c r="AQ77" s="65"/>
      <c r="AR77" s="65" t="str">
        <f t="shared" si="115"/>
        <v/>
      </c>
      <c r="AS77" s="65" t="str">
        <f t="shared" si="115"/>
        <v/>
      </c>
      <c r="AT77" s="65" t="str">
        <f t="shared" si="115"/>
        <v/>
      </c>
      <c r="AU77" s="65" t="str">
        <f t="shared" si="115"/>
        <v/>
      </c>
      <c r="AV77" s="65" t="str">
        <f t="shared" si="115"/>
        <v/>
      </c>
      <c r="AW77" s="65" t="str">
        <f t="shared" si="115"/>
        <v/>
      </c>
      <c r="AX77" s="65" t="str">
        <f t="shared" si="115"/>
        <v/>
      </c>
      <c r="AY77" s="65" t="str">
        <f t="shared" si="115"/>
        <v/>
      </c>
      <c r="AZ77" s="65" t="str">
        <f t="shared" si="115"/>
        <v/>
      </c>
    </row>
    <row r="78" spans="1:52" ht="18" customHeight="1">
      <c r="A78" s="67">
        <v>2</v>
      </c>
      <c r="B78" s="68" t="str">
        <f t="shared" ref="B78:Y78" si="116">IF(OR(B12="Lý-Tước",B12="HĐTN-Tước",B12="Lý-The",B12="HĐTN-The",B12="Lý-Nga",B12="HĐTN-Nga",B12="Lý-Long",B12="HĐTN-Long",B12="CNghệ-Tước",B12="CNghệ-The",B12="CNghệ-Nga",B12="CNghệ-Long",),B12,"")</f>
        <v/>
      </c>
      <c r="C78" s="68" t="str">
        <f t="shared" si="116"/>
        <v>HĐTN-The</v>
      </c>
      <c r="D78" s="68" t="str">
        <f t="shared" si="116"/>
        <v/>
      </c>
      <c r="E78" s="68" t="str">
        <f t="shared" si="116"/>
        <v/>
      </c>
      <c r="F78" s="68" t="str">
        <f t="shared" si="116"/>
        <v/>
      </c>
      <c r="G78" s="68" t="str">
        <f t="shared" si="116"/>
        <v/>
      </c>
      <c r="H78" s="68" t="str">
        <f t="shared" si="116"/>
        <v/>
      </c>
      <c r="I78" s="68" t="str">
        <f t="shared" si="116"/>
        <v/>
      </c>
      <c r="J78" s="68" t="str">
        <f t="shared" si="116"/>
        <v/>
      </c>
      <c r="K78" s="68" t="str">
        <f t="shared" si="116"/>
        <v/>
      </c>
      <c r="L78" s="68" t="str">
        <f t="shared" si="116"/>
        <v/>
      </c>
      <c r="M78" s="68" t="str">
        <f t="shared" si="116"/>
        <v/>
      </c>
      <c r="N78" s="68" t="str">
        <f t="shared" si="116"/>
        <v/>
      </c>
      <c r="O78" s="68" t="str">
        <f t="shared" si="116"/>
        <v/>
      </c>
      <c r="P78" s="68" t="str">
        <f t="shared" si="116"/>
        <v/>
      </c>
      <c r="Q78" s="68"/>
      <c r="R78" s="68"/>
      <c r="S78" s="68" t="str">
        <f t="shared" si="116"/>
        <v/>
      </c>
      <c r="T78" s="68" t="str">
        <f t="shared" si="116"/>
        <v/>
      </c>
      <c r="U78" s="68" t="str">
        <f t="shared" si="116"/>
        <v/>
      </c>
      <c r="V78" s="68" t="str">
        <f t="shared" si="116"/>
        <v/>
      </c>
      <c r="W78" s="68" t="str">
        <f t="shared" si="116"/>
        <v/>
      </c>
      <c r="X78" s="68" t="str">
        <f t="shared" si="116"/>
        <v/>
      </c>
      <c r="Y78" s="68" t="str">
        <f t="shared" si="116"/>
        <v>Lý-Tước</v>
      </c>
      <c r="Z78" s="68" t="str">
        <f t="shared" si="106"/>
        <v/>
      </c>
      <c r="AA78" s="69">
        <f t="shared" si="107"/>
        <v>-5</v>
      </c>
      <c r="AB78" s="67">
        <v>2</v>
      </c>
      <c r="AC78" s="68" t="str">
        <f t="shared" ref="AC78:AZ78" si="117">IF(OR(AC12="Lý-Tước",AC12="HĐTN-Tước",AC12="Lý-The",AC12="HĐTN-The",AC12="Lý-Nga",AC12="HĐTN-Nga",AC12="Lý-Long",AC12="HĐTN-Long",AC12="CNghệ-Tước",AC12="CNghệ-The",AC12="CNghệ-Nga",AC12="CNghệ-Long",),AC12,"")</f>
        <v/>
      </c>
      <c r="AD78" s="68" t="str">
        <f t="shared" si="117"/>
        <v/>
      </c>
      <c r="AE78" s="68" t="str">
        <f t="shared" si="117"/>
        <v/>
      </c>
      <c r="AF78" s="68" t="str">
        <f t="shared" si="117"/>
        <v/>
      </c>
      <c r="AG78" s="68" t="str">
        <f t="shared" si="117"/>
        <v/>
      </c>
      <c r="AH78" s="68" t="str">
        <f t="shared" si="117"/>
        <v/>
      </c>
      <c r="AI78" s="68" t="str">
        <f t="shared" si="117"/>
        <v/>
      </c>
      <c r="AJ78" s="68" t="str">
        <f t="shared" si="117"/>
        <v/>
      </c>
      <c r="AK78" s="68" t="str">
        <f t="shared" si="117"/>
        <v/>
      </c>
      <c r="AL78" s="68" t="str">
        <f t="shared" si="117"/>
        <v/>
      </c>
      <c r="AM78" s="68" t="str">
        <f t="shared" si="117"/>
        <v/>
      </c>
      <c r="AN78" s="68" t="str">
        <f t="shared" si="117"/>
        <v/>
      </c>
      <c r="AO78" s="68" t="str">
        <f t="shared" si="117"/>
        <v/>
      </c>
      <c r="AP78" s="68"/>
      <c r="AQ78" s="68"/>
      <c r="AR78" s="68" t="str">
        <f t="shared" si="117"/>
        <v/>
      </c>
      <c r="AS78" s="68" t="str">
        <f t="shared" si="117"/>
        <v/>
      </c>
      <c r="AT78" s="68" t="str">
        <f t="shared" si="117"/>
        <v/>
      </c>
      <c r="AU78" s="68" t="str">
        <f t="shared" si="117"/>
        <v/>
      </c>
      <c r="AV78" s="68" t="str">
        <f t="shared" si="117"/>
        <v/>
      </c>
      <c r="AW78" s="68" t="str">
        <f t="shared" si="117"/>
        <v/>
      </c>
      <c r="AX78" s="68" t="str">
        <f t="shared" si="117"/>
        <v/>
      </c>
      <c r="AY78" s="68" t="str">
        <f t="shared" si="117"/>
        <v/>
      </c>
      <c r="AZ78" s="68" t="str">
        <f t="shared" si="117"/>
        <v/>
      </c>
    </row>
    <row r="79" spans="1:52" ht="18" customHeight="1">
      <c r="A79" s="70" t="s">
        <v>47</v>
      </c>
      <c r="B79" s="68" t="str">
        <f t="shared" ref="B79:Y79" si="118">IF(OR(B13="Lý-Tước",B13="HĐTN-Tước",B13="Lý-The",B13="HĐTN-The",B13="Lý-Nga",B13="HĐTN-Nga",B13="Lý-Long",B13="HĐTN-Long",B13="CNghệ-Tước",B13="CNghệ-The",B13="CNghệ-Nga",B13="CNghệ-Long",),B13,"")</f>
        <v/>
      </c>
      <c r="C79" s="68" t="str">
        <f t="shared" si="118"/>
        <v/>
      </c>
      <c r="D79" s="68" t="str">
        <f t="shared" si="118"/>
        <v/>
      </c>
      <c r="E79" s="68" t="str">
        <f t="shared" si="118"/>
        <v/>
      </c>
      <c r="F79" s="68" t="str">
        <f t="shared" si="118"/>
        <v/>
      </c>
      <c r="G79" s="68" t="str">
        <f t="shared" si="118"/>
        <v/>
      </c>
      <c r="H79" s="68" t="str">
        <f t="shared" si="118"/>
        <v/>
      </c>
      <c r="I79" s="68" t="str">
        <f t="shared" si="118"/>
        <v/>
      </c>
      <c r="J79" s="68" t="str">
        <f t="shared" si="118"/>
        <v/>
      </c>
      <c r="K79" s="68" t="str">
        <f t="shared" si="118"/>
        <v/>
      </c>
      <c r="L79" s="68" t="str">
        <f t="shared" si="118"/>
        <v/>
      </c>
      <c r="M79" s="68" t="str">
        <f t="shared" si="118"/>
        <v/>
      </c>
      <c r="N79" s="68" t="str">
        <f t="shared" si="118"/>
        <v/>
      </c>
      <c r="O79" s="68" t="str">
        <f t="shared" si="118"/>
        <v/>
      </c>
      <c r="P79" s="68" t="str">
        <f t="shared" si="118"/>
        <v/>
      </c>
      <c r="Q79" s="68"/>
      <c r="R79" s="68"/>
      <c r="S79" s="68" t="str">
        <f t="shared" si="118"/>
        <v/>
      </c>
      <c r="T79" s="68" t="str">
        <f t="shared" si="118"/>
        <v/>
      </c>
      <c r="U79" s="68" t="str">
        <f t="shared" si="118"/>
        <v/>
      </c>
      <c r="V79" s="68" t="str">
        <f t="shared" si="118"/>
        <v/>
      </c>
      <c r="W79" s="68" t="str">
        <f t="shared" si="118"/>
        <v>Lý-Tước</v>
      </c>
      <c r="X79" s="68" t="str">
        <f t="shared" si="118"/>
        <v/>
      </c>
      <c r="Y79" s="68" t="str">
        <f t="shared" si="118"/>
        <v/>
      </c>
      <c r="Z79" s="68" t="str">
        <f t="shared" si="106"/>
        <v/>
      </c>
      <c r="AA79" s="69">
        <f t="shared" si="107"/>
        <v>-6</v>
      </c>
      <c r="AB79" s="70" t="s">
        <v>47</v>
      </c>
      <c r="AC79" s="68" t="str">
        <f t="shared" ref="AC79:AZ79" si="119">IF(OR(AC13="Lý-Tước",AC13="HĐTN-Tước",AC13="Lý-The",AC13="HĐTN-The",AC13="Lý-Nga",AC13="HĐTN-Nga",AC13="Lý-Long",AC13="HĐTN-Long",AC13="CNghệ-Tước",AC13="CNghệ-The",AC13="CNghệ-Nga",AC13="CNghệ-Long",),AC13,"")</f>
        <v/>
      </c>
      <c r="AD79" s="68" t="str">
        <f t="shared" si="119"/>
        <v/>
      </c>
      <c r="AE79" s="68" t="str">
        <f t="shared" si="119"/>
        <v/>
      </c>
      <c r="AF79" s="68" t="str">
        <f t="shared" si="119"/>
        <v/>
      </c>
      <c r="AG79" s="68" t="str">
        <f t="shared" si="119"/>
        <v/>
      </c>
      <c r="AH79" s="68" t="str">
        <f t="shared" si="119"/>
        <v/>
      </c>
      <c r="AI79" s="68" t="str">
        <f t="shared" si="119"/>
        <v/>
      </c>
      <c r="AJ79" s="68" t="str">
        <f t="shared" si="119"/>
        <v/>
      </c>
      <c r="AK79" s="68" t="str">
        <f t="shared" si="119"/>
        <v/>
      </c>
      <c r="AL79" s="68" t="str">
        <f t="shared" si="119"/>
        <v/>
      </c>
      <c r="AM79" s="68" t="str">
        <f t="shared" si="119"/>
        <v/>
      </c>
      <c r="AN79" s="68" t="str">
        <f t="shared" si="119"/>
        <v/>
      </c>
      <c r="AO79" s="68" t="str">
        <f t="shared" si="119"/>
        <v/>
      </c>
      <c r="AP79" s="68"/>
      <c r="AQ79" s="68"/>
      <c r="AR79" s="68" t="str">
        <f t="shared" si="119"/>
        <v/>
      </c>
      <c r="AS79" s="68" t="str">
        <f t="shared" si="119"/>
        <v/>
      </c>
      <c r="AT79" s="68" t="str">
        <f t="shared" si="119"/>
        <v/>
      </c>
      <c r="AU79" s="68" t="str">
        <f t="shared" si="119"/>
        <v/>
      </c>
      <c r="AV79" s="68" t="str">
        <f t="shared" si="119"/>
        <v/>
      </c>
      <c r="AW79" s="68" t="str">
        <f t="shared" si="119"/>
        <v/>
      </c>
      <c r="AX79" s="68" t="str">
        <f t="shared" si="119"/>
        <v/>
      </c>
      <c r="AY79" s="68" t="str">
        <f t="shared" si="119"/>
        <v/>
      </c>
      <c r="AZ79" s="68" t="str">
        <f t="shared" si="119"/>
        <v/>
      </c>
    </row>
    <row r="80" spans="1:52" ht="18" customHeight="1">
      <c r="A80" s="67">
        <v>4</v>
      </c>
      <c r="B80" s="68" t="str">
        <f t="shared" ref="B80:Y80" si="120">IF(OR(B14="Lý-Tước",B14="HĐTN-Tước",B14="Lý-The",B14="HĐTN-The",B14="Lý-Nga",B14="HĐTN-Nga",B14="Lý-Long",B14="HĐTN-Long",B14="CNghệ-Tước",B14="CNghệ-The",B14="CNghệ-Nga",B14="CNghệ-Long",),B14,"")</f>
        <v/>
      </c>
      <c r="C80" s="68" t="str">
        <f t="shared" si="120"/>
        <v/>
      </c>
      <c r="D80" s="68" t="str">
        <f t="shared" si="120"/>
        <v/>
      </c>
      <c r="E80" s="68" t="str">
        <f t="shared" si="120"/>
        <v/>
      </c>
      <c r="F80" s="68" t="str">
        <f t="shared" si="120"/>
        <v/>
      </c>
      <c r="G80" s="68" t="str">
        <f t="shared" si="120"/>
        <v/>
      </c>
      <c r="H80" s="68" t="str">
        <f t="shared" si="120"/>
        <v/>
      </c>
      <c r="I80" s="68" t="str">
        <f t="shared" si="120"/>
        <v>HĐTN-The</v>
      </c>
      <c r="J80" s="68" t="str">
        <f t="shared" si="120"/>
        <v/>
      </c>
      <c r="K80" s="68" t="str">
        <f t="shared" si="120"/>
        <v/>
      </c>
      <c r="L80" s="68" t="str">
        <f t="shared" si="120"/>
        <v/>
      </c>
      <c r="M80" s="68" t="str">
        <f t="shared" si="120"/>
        <v/>
      </c>
      <c r="N80" s="68" t="str">
        <f t="shared" si="120"/>
        <v/>
      </c>
      <c r="O80" s="68" t="str">
        <f t="shared" si="120"/>
        <v/>
      </c>
      <c r="P80" s="68" t="str">
        <f t="shared" si="120"/>
        <v/>
      </c>
      <c r="Q80" s="68"/>
      <c r="R80" s="68"/>
      <c r="S80" s="68" t="str">
        <f t="shared" si="120"/>
        <v/>
      </c>
      <c r="T80" s="68" t="str">
        <f t="shared" si="120"/>
        <v/>
      </c>
      <c r="U80" s="68" t="str">
        <f t="shared" si="120"/>
        <v/>
      </c>
      <c r="V80" s="68" t="str">
        <f t="shared" si="120"/>
        <v/>
      </c>
      <c r="W80" s="68" t="str">
        <f t="shared" si="120"/>
        <v/>
      </c>
      <c r="X80" s="68" t="str">
        <f t="shared" si="120"/>
        <v/>
      </c>
      <c r="Y80" s="68" t="str">
        <f t="shared" si="120"/>
        <v/>
      </c>
      <c r="Z80" s="68" t="str">
        <f t="shared" si="106"/>
        <v/>
      </c>
      <c r="AA80" s="69">
        <f t="shared" si="107"/>
        <v>-6</v>
      </c>
      <c r="AB80" s="67">
        <v>4</v>
      </c>
      <c r="AC80" s="68" t="str">
        <f t="shared" ref="AC80:AZ80" si="121">IF(OR(AC14="Lý-Tước",AC14="HĐTN-Tước",AC14="Lý-The",AC14="HĐTN-The",AC14="Lý-Nga",AC14="HĐTN-Nga",AC14="Lý-Long",AC14="HĐTN-Long",AC14="CNghệ-Tước",AC14="CNghệ-The",AC14="CNghệ-Nga",AC14="CNghệ-Long",),AC14,"")</f>
        <v/>
      </c>
      <c r="AD80" s="68" t="str">
        <f t="shared" si="121"/>
        <v/>
      </c>
      <c r="AE80" s="68" t="str">
        <f t="shared" si="121"/>
        <v/>
      </c>
      <c r="AF80" s="68" t="str">
        <f t="shared" si="121"/>
        <v/>
      </c>
      <c r="AG80" s="68" t="str">
        <f t="shared" si="121"/>
        <v/>
      </c>
      <c r="AH80" s="68" t="str">
        <f t="shared" si="121"/>
        <v/>
      </c>
      <c r="AI80" s="68" t="str">
        <f t="shared" si="121"/>
        <v/>
      </c>
      <c r="AJ80" s="68" t="str">
        <f t="shared" si="121"/>
        <v/>
      </c>
      <c r="AK80" s="68" t="str">
        <f t="shared" si="121"/>
        <v/>
      </c>
      <c r="AL80" s="68" t="str">
        <f t="shared" si="121"/>
        <v/>
      </c>
      <c r="AM80" s="68" t="str">
        <f t="shared" si="121"/>
        <v/>
      </c>
      <c r="AN80" s="68" t="str">
        <f t="shared" si="121"/>
        <v/>
      </c>
      <c r="AO80" s="68" t="str">
        <f t="shared" si="121"/>
        <v/>
      </c>
      <c r="AP80" s="68"/>
      <c r="AQ80" s="68"/>
      <c r="AR80" s="68" t="str">
        <f t="shared" si="121"/>
        <v/>
      </c>
      <c r="AS80" s="68" t="str">
        <f t="shared" si="121"/>
        <v/>
      </c>
      <c r="AT80" s="68" t="str">
        <f t="shared" si="121"/>
        <v/>
      </c>
      <c r="AU80" s="68" t="str">
        <f t="shared" si="121"/>
        <v/>
      </c>
      <c r="AV80" s="68" t="str">
        <f t="shared" si="121"/>
        <v/>
      </c>
      <c r="AW80" s="68" t="str">
        <f t="shared" si="121"/>
        <v/>
      </c>
      <c r="AX80" s="68" t="str">
        <f t="shared" si="121"/>
        <v/>
      </c>
      <c r="AY80" s="68" t="str">
        <f t="shared" si="121"/>
        <v/>
      </c>
      <c r="AZ80" s="68" t="str">
        <f t="shared" si="121"/>
        <v/>
      </c>
    </row>
    <row r="81" spans="1:52" ht="18" customHeight="1">
      <c r="A81" s="71">
        <v>5</v>
      </c>
      <c r="B81" s="72" t="str">
        <f t="shared" ref="B81:Y81" si="122">IF(OR(B15="Lý-Tước",B15="HĐTN-Tước",B15="Lý-The",B15="HĐTN-The",B15="Lý-Nga",B15="HĐTN-Nga",B15="Lý-Long",B15="HĐTN-Long",B15="CNghệ-Tước",B15="CNghệ-The",B15="CNghệ-Nga",B15="CNghệ-Long",),B15,"")</f>
        <v/>
      </c>
      <c r="C81" s="72" t="str">
        <f t="shared" si="122"/>
        <v/>
      </c>
      <c r="D81" s="72" t="str">
        <f t="shared" si="122"/>
        <v/>
      </c>
      <c r="E81" s="72" t="str">
        <f t="shared" si="122"/>
        <v/>
      </c>
      <c r="F81" s="72" t="str">
        <f t="shared" si="122"/>
        <v/>
      </c>
      <c r="G81" s="72" t="str">
        <f t="shared" si="122"/>
        <v/>
      </c>
      <c r="H81" s="72" t="str">
        <f t="shared" si="122"/>
        <v/>
      </c>
      <c r="I81" s="72" t="str">
        <f t="shared" si="122"/>
        <v/>
      </c>
      <c r="J81" s="72" t="str">
        <f t="shared" si="122"/>
        <v/>
      </c>
      <c r="K81" s="72" t="str">
        <f t="shared" si="122"/>
        <v/>
      </c>
      <c r="L81" s="72" t="str">
        <f t="shared" si="122"/>
        <v/>
      </c>
      <c r="M81" s="72" t="str">
        <f t="shared" si="122"/>
        <v/>
      </c>
      <c r="N81" s="72" t="str">
        <f t="shared" si="122"/>
        <v/>
      </c>
      <c r="O81" s="72" t="str">
        <f t="shared" si="122"/>
        <v/>
      </c>
      <c r="P81" s="72" t="str">
        <f t="shared" si="122"/>
        <v/>
      </c>
      <c r="Q81" s="72"/>
      <c r="R81" s="72"/>
      <c r="S81" s="72" t="str">
        <f t="shared" si="122"/>
        <v>Lý-Tước</v>
      </c>
      <c r="T81" s="72" t="str">
        <f t="shared" si="122"/>
        <v/>
      </c>
      <c r="U81" s="72" t="str">
        <f t="shared" si="122"/>
        <v/>
      </c>
      <c r="V81" s="72" t="str">
        <f t="shared" si="122"/>
        <v/>
      </c>
      <c r="W81" s="72" t="str">
        <f t="shared" si="122"/>
        <v/>
      </c>
      <c r="X81" s="72" t="str">
        <f t="shared" si="122"/>
        <v/>
      </c>
      <c r="Y81" s="72" t="str">
        <f t="shared" si="122"/>
        <v/>
      </c>
      <c r="Z81" s="72" t="str">
        <f t="shared" si="106"/>
        <v/>
      </c>
      <c r="AA81" s="73">
        <f t="shared" si="107"/>
        <v>-6</v>
      </c>
      <c r="AB81" s="71">
        <v>5</v>
      </c>
      <c r="AC81" s="72" t="str">
        <f t="shared" ref="AC81:AZ81" si="123">IF(OR(AC15="Lý-Tước",AC15="HĐTN-Tước",AC15="Lý-The",AC15="HĐTN-The",AC15="Lý-Nga",AC15="HĐTN-Nga",AC15="Lý-Long",AC15="HĐTN-Long",AC15="CNghệ-Tước",AC15="CNghệ-The",AC15="CNghệ-Nga",AC15="CNghệ-Long",),AC15,"")</f>
        <v/>
      </c>
      <c r="AD81" s="72" t="str">
        <f t="shared" si="123"/>
        <v/>
      </c>
      <c r="AE81" s="72" t="str">
        <f t="shared" si="123"/>
        <v/>
      </c>
      <c r="AF81" s="72" t="str">
        <f t="shared" si="123"/>
        <v/>
      </c>
      <c r="AG81" s="72" t="str">
        <f t="shared" si="123"/>
        <v/>
      </c>
      <c r="AH81" s="72" t="str">
        <f t="shared" si="123"/>
        <v/>
      </c>
      <c r="AI81" s="72" t="str">
        <f t="shared" si="123"/>
        <v/>
      </c>
      <c r="AJ81" s="72" t="str">
        <f t="shared" si="123"/>
        <v/>
      </c>
      <c r="AK81" s="72" t="str">
        <f t="shared" si="123"/>
        <v/>
      </c>
      <c r="AL81" s="72" t="str">
        <f t="shared" si="123"/>
        <v/>
      </c>
      <c r="AM81" s="72" t="str">
        <f t="shared" si="123"/>
        <v/>
      </c>
      <c r="AN81" s="72" t="str">
        <f t="shared" si="123"/>
        <v/>
      </c>
      <c r="AO81" s="72" t="str">
        <f t="shared" si="123"/>
        <v/>
      </c>
      <c r="AP81" s="72"/>
      <c r="AQ81" s="72"/>
      <c r="AR81" s="72" t="str">
        <f t="shared" si="123"/>
        <v/>
      </c>
      <c r="AS81" s="72" t="str">
        <f t="shared" si="123"/>
        <v/>
      </c>
      <c r="AT81" s="72" t="str">
        <f t="shared" si="123"/>
        <v/>
      </c>
      <c r="AU81" s="72" t="str">
        <f t="shared" si="123"/>
        <v/>
      </c>
      <c r="AV81" s="72" t="str">
        <f t="shared" si="123"/>
        <v/>
      </c>
      <c r="AW81" s="72" t="str">
        <f t="shared" si="123"/>
        <v/>
      </c>
      <c r="AX81" s="72" t="str">
        <f t="shared" si="123"/>
        <v/>
      </c>
      <c r="AY81" s="72" t="str">
        <f t="shared" si="123"/>
        <v/>
      </c>
      <c r="AZ81" s="72" t="str">
        <f t="shared" si="123"/>
        <v/>
      </c>
    </row>
    <row r="82" spans="1:52" ht="18" customHeight="1">
      <c r="A82" s="64">
        <v>1</v>
      </c>
      <c r="B82" s="65" t="str">
        <f t="shared" ref="B82:Y82" si="124">IF(OR(B16="Lý-Tước",B16="HĐTN-Tước",B16="Lý-The",B16="HĐTN-The",B16="Lý-Nga",B16="HĐTN-Nga",B16="Lý-Long",B16="HĐTN-Long",B16="CNghệ-Tước",B16="CNghệ-The",B16="CNghệ-Nga",B16="CNghệ-Long",),B16,"")</f>
        <v/>
      </c>
      <c r="C82" s="65" t="str">
        <f t="shared" si="124"/>
        <v/>
      </c>
      <c r="D82" s="65" t="str">
        <f t="shared" si="124"/>
        <v/>
      </c>
      <c r="E82" s="65" t="str">
        <f t="shared" si="124"/>
        <v/>
      </c>
      <c r="F82" s="65" t="str">
        <f t="shared" si="124"/>
        <v/>
      </c>
      <c r="G82" s="65" t="str">
        <f t="shared" si="124"/>
        <v/>
      </c>
      <c r="H82" s="65" t="str">
        <f t="shared" si="124"/>
        <v/>
      </c>
      <c r="I82" s="65" t="str">
        <f t="shared" si="124"/>
        <v/>
      </c>
      <c r="J82" s="65" t="str">
        <f t="shared" si="124"/>
        <v/>
      </c>
      <c r="K82" s="65" t="str">
        <f t="shared" si="124"/>
        <v/>
      </c>
      <c r="L82" s="65" t="str">
        <f t="shared" si="124"/>
        <v/>
      </c>
      <c r="M82" s="65" t="str">
        <f t="shared" si="124"/>
        <v/>
      </c>
      <c r="N82" s="65" t="str">
        <f t="shared" si="124"/>
        <v/>
      </c>
      <c r="O82" s="65" t="str">
        <f t="shared" si="124"/>
        <v/>
      </c>
      <c r="P82" s="65" t="str">
        <f t="shared" si="124"/>
        <v/>
      </c>
      <c r="Q82" s="65"/>
      <c r="R82" s="65"/>
      <c r="S82" s="65" t="str">
        <f t="shared" si="124"/>
        <v/>
      </c>
      <c r="T82" s="65" t="str">
        <f t="shared" si="124"/>
        <v/>
      </c>
      <c r="U82" s="65" t="str">
        <f t="shared" si="124"/>
        <v/>
      </c>
      <c r="V82" s="65" t="str">
        <f t="shared" si="124"/>
        <v/>
      </c>
      <c r="W82" s="65" t="str">
        <f t="shared" si="124"/>
        <v/>
      </c>
      <c r="X82" s="65" t="str">
        <f t="shared" si="124"/>
        <v/>
      </c>
      <c r="Y82" s="65" t="str">
        <f t="shared" si="124"/>
        <v/>
      </c>
      <c r="Z82" s="65" t="str">
        <f t="shared" si="106"/>
        <v/>
      </c>
      <c r="AA82" s="66">
        <f t="shared" si="107"/>
        <v>-7</v>
      </c>
      <c r="AB82" s="64">
        <v>1</v>
      </c>
      <c r="AC82" s="65" t="str">
        <f t="shared" ref="AC82:AZ82" si="125">IF(OR(AC16="Lý-Tước",AC16="HĐTN-Tước",AC16="Lý-The",AC16="HĐTN-The",AC16="Lý-Nga",AC16="HĐTN-Nga",AC16="Lý-Long",AC16="HĐTN-Long",AC16="CNghệ-Tước",AC16="CNghệ-The",AC16="CNghệ-Nga",AC16="CNghệ-Long",),AC16,"")</f>
        <v/>
      </c>
      <c r="AD82" s="65" t="str">
        <f t="shared" si="125"/>
        <v/>
      </c>
      <c r="AE82" s="65" t="str">
        <f t="shared" si="125"/>
        <v/>
      </c>
      <c r="AF82" s="65" t="str">
        <f t="shared" si="125"/>
        <v/>
      </c>
      <c r="AG82" s="65" t="str">
        <f t="shared" si="125"/>
        <v/>
      </c>
      <c r="AH82" s="65" t="str">
        <f t="shared" si="125"/>
        <v/>
      </c>
      <c r="AI82" s="65" t="str">
        <f t="shared" si="125"/>
        <v/>
      </c>
      <c r="AJ82" s="65" t="str">
        <f t="shared" si="125"/>
        <v/>
      </c>
      <c r="AK82" s="65" t="str">
        <f t="shared" si="125"/>
        <v/>
      </c>
      <c r="AL82" s="65" t="str">
        <f t="shared" si="125"/>
        <v/>
      </c>
      <c r="AM82" s="65" t="str">
        <f t="shared" si="125"/>
        <v/>
      </c>
      <c r="AN82" s="65" t="str">
        <f t="shared" si="125"/>
        <v/>
      </c>
      <c r="AO82" s="65" t="str">
        <f t="shared" si="125"/>
        <v/>
      </c>
      <c r="AP82" s="65"/>
      <c r="AQ82" s="65"/>
      <c r="AR82" s="65" t="str">
        <f t="shared" si="125"/>
        <v/>
      </c>
      <c r="AS82" s="65" t="str">
        <f t="shared" si="125"/>
        <v/>
      </c>
      <c r="AT82" s="65" t="str">
        <f t="shared" si="125"/>
        <v/>
      </c>
      <c r="AU82" s="65" t="str">
        <f t="shared" si="125"/>
        <v/>
      </c>
      <c r="AV82" s="65" t="str">
        <f t="shared" si="125"/>
        <v/>
      </c>
      <c r="AW82" s="65" t="str">
        <f t="shared" si="125"/>
        <v/>
      </c>
      <c r="AX82" s="65" t="str">
        <f t="shared" si="125"/>
        <v/>
      </c>
      <c r="AY82" s="65" t="str">
        <f t="shared" si="125"/>
        <v/>
      </c>
      <c r="AZ82" s="65" t="str">
        <f t="shared" si="125"/>
        <v/>
      </c>
    </row>
    <row r="83" spans="1:52" ht="18" customHeight="1">
      <c r="A83" s="67">
        <v>2</v>
      </c>
      <c r="B83" s="68" t="str">
        <f t="shared" ref="B83:Y83" si="126">IF(OR(B17="Lý-Tước",B17="HĐTN-Tước",B17="Lý-The",B17="HĐTN-The",B17="Lý-Nga",B17="HĐTN-Nga",B17="Lý-Long",B17="HĐTN-Long",B17="CNghệ-Tước",B17="CNghệ-The",B17="CNghệ-Nga",B17="CNghệ-Long",),B17,"")</f>
        <v/>
      </c>
      <c r="C83" s="68" t="str">
        <f t="shared" si="126"/>
        <v/>
      </c>
      <c r="D83" s="68" t="str">
        <f t="shared" si="126"/>
        <v/>
      </c>
      <c r="E83" s="68" t="str">
        <f t="shared" si="126"/>
        <v/>
      </c>
      <c r="F83" s="68" t="str">
        <f t="shared" si="126"/>
        <v/>
      </c>
      <c r="G83" s="68" t="str">
        <f t="shared" si="126"/>
        <v/>
      </c>
      <c r="H83" s="68" t="str">
        <f t="shared" si="126"/>
        <v/>
      </c>
      <c r="I83" s="68" t="str">
        <f t="shared" si="126"/>
        <v/>
      </c>
      <c r="J83" s="68" t="str">
        <f t="shared" si="126"/>
        <v/>
      </c>
      <c r="K83" s="68" t="str">
        <f t="shared" si="126"/>
        <v/>
      </c>
      <c r="L83" s="68" t="str">
        <f t="shared" si="126"/>
        <v/>
      </c>
      <c r="M83" s="68" t="str">
        <f t="shared" si="126"/>
        <v/>
      </c>
      <c r="N83" s="68" t="str">
        <f t="shared" si="126"/>
        <v>Lý-Nga</v>
      </c>
      <c r="O83" s="68" t="str">
        <f t="shared" si="126"/>
        <v/>
      </c>
      <c r="P83" s="68" t="str">
        <f t="shared" si="126"/>
        <v/>
      </c>
      <c r="Q83" s="68"/>
      <c r="R83" s="68"/>
      <c r="S83" s="68" t="str">
        <f t="shared" si="126"/>
        <v/>
      </c>
      <c r="T83" s="68" t="str">
        <f t="shared" si="126"/>
        <v/>
      </c>
      <c r="U83" s="68" t="str">
        <f t="shared" si="126"/>
        <v/>
      </c>
      <c r="V83" s="68" t="str">
        <f t="shared" si="126"/>
        <v/>
      </c>
      <c r="W83" s="68" t="str">
        <f t="shared" si="126"/>
        <v/>
      </c>
      <c r="X83" s="68" t="str">
        <f t="shared" si="126"/>
        <v/>
      </c>
      <c r="Y83" s="68" t="str">
        <f t="shared" si="126"/>
        <v/>
      </c>
      <c r="Z83" s="68" t="str">
        <f t="shared" si="106"/>
        <v/>
      </c>
      <c r="AA83" s="69">
        <f t="shared" si="107"/>
        <v>-6</v>
      </c>
      <c r="AB83" s="67">
        <v>2</v>
      </c>
      <c r="AC83" s="68" t="str">
        <f t="shared" ref="AC83:AZ83" si="127">IF(OR(AC17="Lý-Tước",AC17="HĐTN-Tước",AC17="Lý-The",AC17="HĐTN-The",AC17="Lý-Nga",AC17="HĐTN-Nga",AC17="Lý-Long",AC17="HĐTN-Long",AC17="CNghệ-Tước",AC17="CNghệ-The",AC17="CNghệ-Nga",AC17="CNghệ-Long",),AC17,"")</f>
        <v/>
      </c>
      <c r="AD83" s="68" t="str">
        <f t="shared" si="127"/>
        <v/>
      </c>
      <c r="AE83" s="68" t="str">
        <f t="shared" si="127"/>
        <v/>
      </c>
      <c r="AF83" s="68" t="str">
        <f t="shared" si="127"/>
        <v/>
      </c>
      <c r="AG83" s="68" t="str">
        <f t="shared" si="127"/>
        <v/>
      </c>
      <c r="AH83" s="68" t="str">
        <f t="shared" si="127"/>
        <v/>
      </c>
      <c r="AI83" s="68" t="str">
        <f t="shared" si="127"/>
        <v/>
      </c>
      <c r="AJ83" s="68" t="str">
        <f t="shared" si="127"/>
        <v/>
      </c>
      <c r="AK83" s="68" t="str">
        <f t="shared" si="127"/>
        <v/>
      </c>
      <c r="AL83" s="68" t="str">
        <f t="shared" si="127"/>
        <v/>
      </c>
      <c r="AM83" s="68" t="str">
        <f t="shared" si="127"/>
        <v/>
      </c>
      <c r="AN83" s="68" t="str">
        <f t="shared" si="127"/>
        <v/>
      </c>
      <c r="AO83" s="68" t="str">
        <f t="shared" si="127"/>
        <v/>
      </c>
      <c r="AP83" s="68"/>
      <c r="AQ83" s="68"/>
      <c r="AR83" s="68" t="str">
        <f t="shared" si="127"/>
        <v/>
      </c>
      <c r="AS83" s="68" t="str">
        <f t="shared" si="127"/>
        <v/>
      </c>
      <c r="AT83" s="68" t="str">
        <f t="shared" si="127"/>
        <v/>
      </c>
      <c r="AU83" s="68" t="str">
        <f t="shared" si="127"/>
        <v/>
      </c>
      <c r="AV83" s="68" t="str">
        <f t="shared" si="127"/>
        <v/>
      </c>
      <c r="AW83" s="68" t="str">
        <f t="shared" si="127"/>
        <v/>
      </c>
      <c r="AX83" s="68" t="str">
        <f t="shared" si="127"/>
        <v/>
      </c>
      <c r="AY83" s="68" t="str">
        <f t="shared" si="127"/>
        <v/>
      </c>
      <c r="AZ83" s="68" t="str">
        <f t="shared" si="127"/>
        <v/>
      </c>
    </row>
    <row r="84" spans="1:52" ht="18" customHeight="1">
      <c r="A84" s="70" t="s">
        <v>48</v>
      </c>
      <c r="B84" s="68" t="str">
        <f t="shared" ref="B84:Y84" si="128">IF(OR(B18="Lý-Tước",B18="HĐTN-Tước",B18="Lý-The",B18="HĐTN-The",B18="Lý-Nga",B18="HĐTN-Nga",B18="Lý-Long",B18="HĐTN-Long",B18="CNghệ-Tước",B18="CNghệ-The",B18="CNghệ-Nga",B18="CNghệ-Long",),B18,"")</f>
        <v/>
      </c>
      <c r="C84" s="68" t="str">
        <f t="shared" si="128"/>
        <v/>
      </c>
      <c r="D84" s="68" t="str">
        <f t="shared" si="128"/>
        <v/>
      </c>
      <c r="E84" s="68" t="str">
        <f t="shared" si="128"/>
        <v/>
      </c>
      <c r="F84" s="68" t="str">
        <f t="shared" si="128"/>
        <v/>
      </c>
      <c r="G84" s="68" t="str">
        <f t="shared" si="128"/>
        <v/>
      </c>
      <c r="H84" s="68" t="str">
        <f t="shared" si="128"/>
        <v/>
      </c>
      <c r="I84" s="68" t="str">
        <f t="shared" si="128"/>
        <v/>
      </c>
      <c r="J84" s="68" t="str">
        <f t="shared" si="128"/>
        <v>Lý-Nga</v>
      </c>
      <c r="K84" s="68" t="str">
        <f t="shared" si="128"/>
        <v/>
      </c>
      <c r="L84" s="68" t="str">
        <f t="shared" si="128"/>
        <v/>
      </c>
      <c r="M84" s="68" t="str">
        <f t="shared" si="128"/>
        <v/>
      </c>
      <c r="N84" s="68" t="str">
        <f t="shared" si="128"/>
        <v/>
      </c>
      <c r="O84" s="68" t="str">
        <f t="shared" si="128"/>
        <v/>
      </c>
      <c r="P84" s="68" t="str">
        <f t="shared" si="128"/>
        <v/>
      </c>
      <c r="Q84" s="68"/>
      <c r="R84" s="68"/>
      <c r="S84" s="68" t="str">
        <f t="shared" si="128"/>
        <v/>
      </c>
      <c r="T84" s="68" t="str">
        <f t="shared" si="128"/>
        <v/>
      </c>
      <c r="U84" s="68" t="str">
        <f t="shared" si="128"/>
        <v/>
      </c>
      <c r="V84" s="68" t="str">
        <f t="shared" si="128"/>
        <v/>
      </c>
      <c r="W84" s="68" t="str">
        <f t="shared" si="128"/>
        <v/>
      </c>
      <c r="X84" s="68" t="str">
        <f t="shared" si="128"/>
        <v/>
      </c>
      <c r="Y84" s="68" t="str">
        <f t="shared" si="128"/>
        <v/>
      </c>
      <c r="Z84" s="68" t="str">
        <f t="shared" si="106"/>
        <v/>
      </c>
      <c r="AA84" s="69">
        <f t="shared" si="107"/>
        <v>-6</v>
      </c>
      <c r="AB84" s="70" t="s">
        <v>48</v>
      </c>
      <c r="AC84" s="68" t="str">
        <f t="shared" ref="AC84:AZ84" si="129">IF(OR(AC18="Lý-Tước",AC18="HĐTN-Tước",AC18="Lý-The",AC18="HĐTN-The",AC18="Lý-Nga",AC18="HĐTN-Nga",AC18="Lý-Long",AC18="HĐTN-Long",AC18="CNghệ-Tước",AC18="CNghệ-The",AC18="CNghệ-Nga",AC18="CNghệ-Long",),AC18,"")</f>
        <v/>
      </c>
      <c r="AD84" s="68" t="str">
        <f t="shared" si="129"/>
        <v/>
      </c>
      <c r="AE84" s="68" t="str">
        <f t="shared" si="129"/>
        <v/>
      </c>
      <c r="AF84" s="68" t="str">
        <f t="shared" si="129"/>
        <v/>
      </c>
      <c r="AG84" s="68" t="str">
        <f t="shared" si="129"/>
        <v/>
      </c>
      <c r="AH84" s="68" t="str">
        <f t="shared" si="129"/>
        <v/>
      </c>
      <c r="AI84" s="68" t="str">
        <f t="shared" si="129"/>
        <v/>
      </c>
      <c r="AJ84" s="68" t="str">
        <f t="shared" si="129"/>
        <v/>
      </c>
      <c r="AK84" s="68" t="str">
        <f t="shared" si="129"/>
        <v/>
      </c>
      <c r="AL84" s="68" t="str">
        <f t="shared" si="129"/>
        <v/>
      </c>
      <c r="AM84" s="68" t="str">
        <f t="shared" si="129"/>
        <v/>
      </c>
      <c r="AN84" s="68" t="str">
        <f t="shared" si="129"/>
        <v/>
      </c>
      <c r="AO84" s="68" t="str">
        <f t="shared" si="129"/>
        <v/>
      </c>
      <c r="AP84" s="68"/>
      <c r="AQ84" s="68"/>
      <c r="AR84" s="68" t="str">
        <f t="shared" si="129"/>
        <v/>
      </c>
      <c r="AS84" s="68" t="str">
        <f t="shared" si="129"/>
        <v/>
      </c>
      <c r="AT84" s="68" t="str">
        <f t="shared" si="129"/>
        <v/>
      </c>
      <c r="AU84" s="68" t="str">
        <f t="shared" si="129"/>
        <v/>
      </c>
      <c r="AV84" s="68" t="str">
        <f t="shared" si="129"/>
        <v/>
      </c>
      <c r="AW84" s="68" t="str">
        <f t="shared" si="129"/>
        <v/>
      </c>
      <c r="AX84" s="68" t="str">
        <f t="shared" si="129"/>
        <v/>
      </c>
      <c r="AY84" s="68" t="str">
        <f t="shared" si="129"/>
        <v/>
      </c>
      <c r="AZ84" s="68" t="str">
        <f t="shared" si="129"/>
        <v/>
      </c>
    </row>
    <row r="85" spans="1:52" ht="18" customHeight="1">
      <c r="A85" s="67">
        <v>4</v>
      </c>
      <c r="B85" s="68" t="str">
        <f t="shared" ref="B85:Y85" si="130">IF(OR(B19="Lý-Tước",B19="HĐTN-Tước",B19="Lý-The",B19="HĐTN-The",B19="Lý-Nga",B19="HĐTN-Nga",B19="Lý-Long",B19="HĐTN-Long",B19="CNghệ-Tước",B19="CNghệ-The",B19="CNghệ-Nga",B19="CNghệ-Long",),B19,"")</f>
        <v/>
      </c>
      <c r="C85" s="68" t="str">
        <f t="shared" si="130"/>
        <v/>
      </c>
      <c r="D85" s="68" t="str">
        <f t="shared" si="130"/>
        <v/>
      </c>
      <c r="E85" s="68" t="str">
        <f t="shared" si="130"/>
        <v/>
      </c>
      <c r="F85" s="68" t="str">
        <f t="shared" si="130"/>
        <v/>
      </c>
      <c r="G85" s="68" t="str">
        <f t="shared" si="130"/>
        <v/>
      </c>
      <c r="H85" s="68" t="str">
        <f t="shared" si="130"/>
        <v/>
      </c>
      <c r="I85" s="68" t="str">
        <f t="shared" si="130"/>
        <v/>
      </c>
      <c r="J85" s="68" t="str">
        <f t="shared" si="130"/>
        <v/>
      </c>
      <c r="K85" s="68" t="str">
        <f t="shared" si="130"/>
        <v>Lý-Nga</v>
      </c>
      <c r="L85" s="68" t="str">
        <f t="shared" si="130"/>
        <v/>
      </c>
      <c r="M85" s="68" t="str">
        <f t="shared" si="130"/>
        <v/>
      </c>
      <c r="N85" s="68" t="str">
        <f t="shared" si="130"/>
        <v/>
      </c>
      <c r="O85" s="68" t="str">
        <f t="shared" si="130"/>
        <v/>
      </c>
      <c r="P85" s="68" t="str">
        <f t="shared" si="130"/>
        <v/>
      </c>
      <c r="Q85" s="68"/>
      <c r="R85" s="68"/>
      <c r="S85" s="68" t="str">
        <f t="shared" si="130"/>
        <v/>
      </c>
      <c r="T85" s="68" t="str">
        <f t="shared" si="130"/>
        <v/>
      </c>
      <c r="U85" s="68" t="str">
        <f t="shared" si="130"/>
        <v/>
      </c>
      <c r="V85" s="68" t="str">
        <f t="shared" si="130"/>
        <v/>
      </c>
      <c r="W85" s="68" t="str">
        <f t="shared" si="130"/>
        <v/>
      </c>
      <c r="X85" s="68" t="str">
        <f t="shared" si="130"/>
        <v/>
      </c>
      <c r="Y85" s="68" t="str">
        <f t="shared" si="130"/>
        <v/>
      </c>
      <c r="Z85" s="68" t="str">
        <f t="shared" ref="Z85" si="131">IF(OR(Z19="Lý-Tước",Z19="Lý-The",Z19="Lý-Nga",Z19="Lý-Long",Z19="CNghệ-Tước",Z19="CNghệ-The",Z19="CNghệ-Nga",Z19="CNghệ-Long",),Z19,"")</f>
        <v/>
      </c>
      <c r="AA85" s="69">
        <f t="shared" si="107"/>
        <v>-6</v>
      </c>
      <c r="AB85" s="67">
        <v>4</v>
      </c>
      <c r="AC85" s="68" t="str">
        <f t="shared" ref="AC85:AZ85" si="132">IF(OR(AC19="Lý-Tước",AC19="HĐTN-Tước",AC19="Lý-The",AC19="HĐTN-The",AC19="Lý-Nga",AC19="HĐTN-Nga",AC19="Lý-Long",AC19="HĐTN-Long",AC19="CNghệ-Tước",AC19="CNghệ-The",AC19="CNghệ-Nga",AC19="CNghệ-Long",),AC19,"")</f>
        <v/>
      </c>
      <c r="AD85" s="68" t="str">
        <f t="shared" si="132"/>
        <v/>
      </c>
      <c r="AE85" s="68" t="str">
        <f t="shared" si="132"/>
        <v/>
      </c>
      <c r="AF85" s="68" t="str">
        <f t="shared" si="132"/>
        <v/>
      </c>
      <c r="AG85" s="68" t="str">
        <f t="shared" si="132"/>
        <v/>
      </c>
      <c r="AH85" s="68" t="str">
        <f t="shared" si="132"/>
        <v/>
      </c>
      <c r="AI85" s="68" t="str">
        <f t="shared" si="132"/>
        <v/>
      </c>
      <c r="AJ85" s="68" t="str">
        <f t="shared" si="132"/>
        <v/>
      </c>
      <c r="AK85" s="68" t="str">
        <f t="shared" si="132"/>
        <v/>
      </c>
      <c r="AL85" s="68" t="str">
        <f t="shared" si="132"/>
        <v/>
      </c>
      <c r="AM85" s="68" t="str">
        <f t="shared" si="132"/>
        <v/>
      </c>
      <c r="AN85" s="68" t="str">
        <f t="shared" si="132"/>
        <v/>
      </c>
      <c r="AO85" s="68" t="str">
        <f t="shared" si="132"/>
        <v/>
      </c>
      <c r="AP85" s="68"/>
      <c r="AQ85" s="68"/>
      <c r="AR85" s="68" t="str">
        <f t="shared" si="132"/>
        <v/>
      </c>
      <c r="AS85" s="68" t="str">
        <f t="shared" si="132"/>
        <v/>
      </c>
      <c r="AT85" s="68" t="str">
        <f t="shared" si="132"/>
        <v/>
      </c>
      <c r="AU85" s="68" t="str">
        <f t="shared" si="132"/>
        <v/>
      </c>
      <c r="AV85" s="68" t="str">
        <f t="shared" si="132"/>
        <v/>
      </c>
      <c r="AW85" s="68" t="str">
        <f t="shared" si="132"/>
        <v/>
      </c>
      <c r="AX85" s="68" t="str">
        <f t="shared" si="132"/>
        <v/>
      </c>
      <c r="AY85" s="68" t="str">
        <f t="shared" si="132"/>
        <v/>
      </c>
      <c r="AZ85" s="68" t="str">
        <f t="shared" si="132"/>
        <v/>
      </c>
    </row>
    <row r="86" spans="1:52" ht="18" customHeight="1">
      <c r="A86" s="71">
        <v>5</v>
      </c>
      <c r="B86" s="72" t="str">
        <f t="shared" ref="B86:Y86" si="133">IF(OR(B20="Lý-Tước",B20="HĐTN-Tước",B20="Lý-The",B20="HĐTN-The",B20="Lý-Nga",B20="HĐTN-Nga",B20="Lý-Long",B20="HĐTN-Long",B20="CNghệ-Tước",B20="CNghệ-The",B20="CNghệ-Nga",B20="CNghệ-Long",),B20,"")</f>
        <v/>
      </c>
      <c r="C86" s="72" t="str">
        <f t="shared" si="133"/>
        <v/>
      </c>
      <c r="D86" s="72" t="str">
        <f t="shared" si="133"/>
        <v/>
      </c>
      <c r="E86" s="72" t="str">
        <f t="shared" si="133"/>
        <v/>
      </c>
      <c r="F86" s="72" t="str">
        <f t="shared" si="133"/>
        <v/>
      </c>
      <c r="G86" s="72" t="str">
        <f t="shared" si="133"/>
        <v/>
      </c>
      <c r="H86" s="72" t="str">
        <f t="shared" si="133"/>
        <v/>
      </c>
      <c r="I86" s="72" t="str">
        <f t="shared" si="133"/>
        <v/>
      </c>
      <c r="J86" s="72" t="str">
        <f t="shared" si="133"/>
        <v/>
      </c>
      <c r="K86" s="72" t="str">
        <f t="shared" si="133"/>
        <v>Lý-Nga</v>
      </c>
      <c r="L86" s="72" t="str">
        <f t="shared" si="133"/>
        <v/>
      </c>
      <c r="M86" s="72" t="str">
        <f t="shared" si="133"/>
        <v/>
      </c>
      <c r="N86" s="72" t="str">
        <f t="shared" si="133"/>
        <v/>
      </c>
      <c r="O86" s="72" t="str">
        <f t="shared" si="133"/>
        <v/>
      </c>
      <c r="P86" s="72" t="str">
        <f t="shared" si="133"/>
        <v/>
      </c>
      <c r="Q86" s="72"/>
      <c r="R86" s="72"/>
      <c r="S86" s="72" t="str">
        <f t="shared" si="133"/>
        <v/>
      </c>
      <c r="T86" s="72" t="str">
        <f t="shared" si="133"/>
        <v/>
      </c>
      <c r="U86" s="72" t="str">
        <f t="shared" si="133"/>
        <v/>
      </c>
      <c r="V86" s="72" t="str">
        <f t="shared" si="133"/>
        <v/>
      </c>
      <c r="W86" s="72" t="str">
        <f t="shared" si="133"/>
        <v/>
      </c>
      <c r="X86" s="72" t="str">
        <f t="shared" si="133"/>
        <v/>
      </c>
      <c r="Y86" s="72" t="str">
        <f t="shared" si="133"/>
        <v/>
      </c>
      <c r="Z86" s="72" t="str">
        <f t="shared" ref="Z86:Z98" si="134">IF(OR(Z20="Lý-Tước",Z20="Lý-The",Z20="Lý-Nga",Z20="Lý-Long",Z20="CNghệ-Tước",Z20="CNghệ-The",Z20="CNghệ-Nga",Z20="CNghệ-Long",),Z20,"")</f>
        <v/>
      </c>
      <c r="AA86" s="73">
        <f t="shared" si="107"/>
        <v>-6</v>
      </c>
      <c r="AB86" s="71">
        <v>5</v>
      </c>
      <c r="AC86" s="72" t="str">
        <f t="shared" ref="AC86:AZ86" si="135">IF(OR(AC20="Lý-Tước",AC20="HĐTN-Tước",AC20="Lý-The",AC20="HĐTN-The",AC20="Lý-Nga",AC20="HĐTN-Nga",AC20="Lý-Long",AC20="HĐTN-Long",AC20="CNghệ-Tước",AC20="CNghệ-The",AC20="CNghệ-Nga",AC20="CNghệ-Long",),AC20,"")</f>
        <v/>
      </c>
      <c r="AD86" s="72" t="str">
        <f t="shared" si="135"/>
        <v/>
      </c>
      <c r="AE86" s="72" t="str">
        <f t="shared" si="135"/>
        <v/>
      </c>
      <c r="AF86" s="72" t="str">
        <f t="shared" si="135"/>
        <v/>
      </c>
      <c r="AG86" s="72" t="str">
        <f t="shared" si="135"/>
        <v/>
      </c>
      <c r="AH86" s="72" t="str">
        <f t="shared" si="135"/>
        <v/>
      </c>
      <c r="AI86" s="72" t="str">
        <f t="shared" si="135"/>
        <v/>
      </c>
      <c r="AJ86" s="72" t="str">
        <f t="shared" si="135"/>
        <v/>
      </c>
      <c r="AK86" s="72" t="str">
        <f t="shared" si="135"/>
        <v/>
      </c>
      <c r="AL86" s="72" t="str">
        <f t="shared" si="135"/>
        <v/>
      </c>
      <c r="AM86" s="72" t="str">
        <f t="shared" si="135"/>
        <v/>
      </c>
      <c r="AN86" s="72" t="str">
        <f t="shared" si="135"/>
        <v/>
      </c>
      <c r="AO86" s="72" t="str">
        <f t="shared" si="135"/>
        <v/>
      </c>
      <c r="AP86" s="72"/>
      <c r="AQ86" s="72"/>
      <c r="AR86" s="72" t="str">
        <f t="shared" si="135"/>
        <v/>
      </c>
      <c r="AS86" s="72" t="str">
        <f t="shared" si="135"/>
        <v/>
      </c>
      <c r="AT86" s="72" t="str">
        <f t="shared" si="135"/>
        <v/>
      </c>
      <c r="AU86" s="72" t="str">
        <f t="shared" si="135"/>
        <v/>
      </c>
      <c r="AV86" s="72" t="str">
        <f t="shared" si="135"/>
        <v/>
      </c>
      <c r="AW86" s="72" t="str">
        <f t="shared" si="135"/>
        <v/>
      </c>
      <c r="AX86" s="72" t="str">
        <f t="shared" si="135"/>
        <v/>
      </c>
      <c r="AY86" s="72" t="str">
        <f t="shared" si="135"/>
        <v/>
      </c>
      <c r="AZ86" s="72" t="str">
        <f t="shared" si="135"/>
        <v/>
      </c>
    </row>
    <row r="87" spans="1:52" ht="18" customHeight="1">
      <c r="A87" s="64">
        <v>1</v>
      </c>
      <c r="B87" s="65" t="str">
        <f t="shared" ref="B87:Y87" si="136">IF(OR(B21="Lý-Tước",B21="HĐTN-Tước",B21="Lý-The",B21="HĐTN-The",B21="Lý-Nga",B21="HĐTN-Nga",B21="Lý-Long",B21="HĐTN-Long",B21="CNghệ-Tước",B21="CNghệ-The",B21="CNghệ-Nga",B21="CNghệ-Long",),B21,"")</f>
        <v/>
      </c>
      <c r="C87" s="65" t="str">
        <f t="shared" si="136"/>
        <v>Lý-Long</v>
      </c>
      <c r="D87" s="65" t="str">
        <f t="shared" si="136"/>
        <v/>
      </c>
      <c r="E87" s="65" t="str">
        <f t="shared" si="136"/>
        <v/>
      </c>
      <c r="F87" s="65" t="str">
        <f t="shared" si="136"/>
        <v/>
      </c>
      <c r="G87" s="65" t="str">
        <f t="shared" si="136"/>
        <v/>
      </c>
      <c r="H87" s="65" t="str">
        <f t="shared" si="136"/>
        <v/>
      </c>
      <c r="I87" s="65" t="str">
        <f t="shared" si="136"/>
        <v/>
      </c>
      <c r="J87" s="65" t="str">
        <f t="shared" si="136"/>
        <v/>
      </c>
      <c r="K87" s="65" t="str">
        <f t="shared" si="136"/>
        <v/>
      </c>
      <c r="L87" s="65" t="str">
        <f t="shared" si="136"/>
        <v/>
      </c>
      <c r="M87" s="65" t="str">
        <f t="shared" si="136"/>
        <v/>
      </c>
      <c r="N87" s="65" t="str">
        <f t="shared" si="136"/>
        <v/>
      </c>
      <c r="O87" s="65" t="str">
        <f t="shared" si="136"/>
        <v/>
      </c>
      <c r="P87" s="65" t="str">
        <f t="shared" si="136"/>
        <v/>
      </c>
      <c r="Q87" s="65"/>
      <c r="R87" s="65"/>
      <c r="S87" s="65" t="str">
        <f t="shared" si="136"/>
        <v/>
      </c>
      <c r="T87" s="65" t="str">
        <f t="shared" si="136"/>
        <v>Lý-Tước</v>
      </c>
      <c r="U87" s="65" t="str">
        <f t="shared" si="136"/>
        <v/>
      </c>
      <c r="V87" s="65" t="str">
        <f t="shared" si="136"/>
        <v/>
      </c>
      <c r="W87" s="65" t="str">
        <f t="shared" si="136"/>
        <v/>
      </c>
      <c r="X87" s="65" t="str">
        <f t="shared" si="136"/>
        <v/>
      </c>
      <c r="Y87" s="65" t="str">
        <f t="shared" si="136"/>
        <v/>
      </c>
      <c r="Z87" s="65" t="str">
        <f t="shared" si="134"/>
        <v/>
      </c>
      <c r="AA87" s="66">
        <f t="shared" si="107"/>
        <v>-5</v>
      </c>
      <c r="AB87" s="64">
        <v>1</v>
      </c>
      <c r="AC87" s="65" t="str">
        <f t="shared" ref="AC87:AZ87" si="137">IF(OR(AC21="Lý-Tước",AC21="HĐTN-Tước",AC21="Lý-The",AC21="HĐTN-The",AC21="Lý-Nga",AC21="HĐTN-Nga",AC21="Lý-Long",AC21="HĐTN-Long",AC21="CNghệ-Tước",AC21="CNghệ-The",AC21="CNghệ-Nga",AC21="CNghệ-Long",),AC21,"")</f>
        <v/>
      </c>
      <c r="AD87" s="65" t="str">
        <f t="shared" si="137"/>
        <v/>
      </c>
      <c r="AE87" s="65" t="str">
        <f t="shared" si="137"/>
        <v/>
      </c>
      <c r="AF87" s="65" t="str">
        <f t="shared" si="137"/>
        <v/>
      </c>
      <c r="AG87" s="65" t="str">
        <f t="shared" si="137"/>
        <v/>
      </c>
      <c r="AH87" s="65" t="str">
        <f t="shared" si="137"/>
        <v/>
      </c>
      <c r="AI87" s="65" t="str">
        <f t="shared" si="137"/>
        <v/>
      </c>
      <c r="AJ87" s="65" t="str">
        <f t="shared" si="137"/>
        <v/>
      </c>
      <c r="AK87" s="65" t="str">
        <f t="shared" si="137"/>
        <v/>
      </c>
      <c r="AL87" s="65" t="str">
        <f t="shared" si="137"/>
        <v/>
      </c>
      <c r="AM87" s="65" t="str">
        <f t="shared" si="137"/>
        <v/>
      </c>
      <c r="AN87" s="65" t="str">
        <f t="shared" si="137"/>
        <v/>
      </c>
      <c r="AO87" s="65" t="str">
        <f t="shared" si="137"/>
        <v/>
      </c>
      <c r="AP87" s="65"/>
      <c r="AQ87" s="65"/>
      <c r="AR87" s="65" t="str">
        <f t="shared" si="137"/>
        <v/>
      </c>
      <c r="AS87" s="65" t="str">
        <f t="shared" si="137"/>
        <v/>
      </c>
      <c r="AT87" s="65" t="str">
        <f t="shared" si="137"/>
        <v/>
      </c>
      <c r="AU87" s="65" t="str">
        <f t="shared" si="137"/>
        <v/>
      </c>
      <c r="AV87" s="65" t="str">
        <f t="shared" si="137"/>
        <v/>
      </c>
      <c r="AW87" s="65" t="str">
        <f t="shared" si="137"/>
        <v/>
      </c>
      <c r="AX87" s="65" t="str">
        <f t="shared" si="137"/>
        <v/>
      </c>
      <c r="AY87" s="65" t="str">
        <f t="shared" si="137"/>
        <v/>
      </c>
      <c r="AZ87" s="65" t="str">
        <f t="shared" si="137"/>
        <v/>
      </c>
    </row>
    <row r="88" spans="1:52" ht="18" customHeight="1">
      <c r="A88" s="67">
        <v>2</v>
      </c>
      <c r="B88" s="68" t="str">
        <f t="shared" ref="B88:Y88" si="138">IF(OR(B22="Lý-Tước",B22="HĐTN-Tước",B22="Lý-The",B22="HĐTN-The",B22="Lý-Nga",B22="HĐTN-Nga",B22="Lý-Long",B22="HĐTN-Long",B22="CNghệ-Tước",B22="CNghệ-The",B22="CNghệ-Nga",B22="CNghệ-Long",),B22,"")</f>
        <v/>
      </c>
      <c r="C88" s="68" t="str">
        <f t="shared" si="138"/>
        <v>HĐTN-The</v>
      </c>
      <c r="D88" s="68" t="str">
        <f t="shared" si="138"/>
        <v/>
      </c>
      <c r="E88" s="68" t="str">
        <f t="shared" si="138"/>
        <v/>
      </c>
      <c r="F88" s="68" t="str">
        <f t="shared" si="138"/>
        <v/>
      </c>
      <c r="G88" s="68" t="str">
        <f t="shared" si="138"/>
        <v/>
      </c>
      <c r="H88" s="68" t="str">
        <f t="shared" si="138"/>
        <v/>
      </c>
      <c r="I88" s="68" t="str">
        <f t="shared" si="138"/>
        <v/>
      </c>
      <c r="J88" s="68" t="str">
        <f t="shared" si="138"/>
        <v/>
      </c>
      <c r="K88" s="68" t="str">
        <f t="shared" si="138"/>
        <v/>
      </c>
      <c r="L88" s="68" t="str">
        <f t="shared" si="138"/>
        <v/>
      </c>
      <c r="M88" s="68" t="str">
        <f t="shared" si="138"/>
        <v/>
      </c>
      <c r="N88" s="68" t="str">
        <f t="shared" si="138"/>
        <v/>
      </c>
      <c r="O88" s="68" t="str">
        <f t="shared" si="138"/>
        <v/>
      </c>
      <c r="P88" s="68" t="str">
        <f t="shared" si="138"/>
        <v>HĐTN-Long</v>
      </c>
      <c r="Q88" s="68"/>
      <c r="R88" s="68"/>
      <c r="S88" s="68" t="str">
        <f t="shared" si="138"/>
        <v/>
      </c>
      <c r="T88" s="68" t="str">
        <f t="shared" si="138"/>
        <v>Lý-Tước</v>
      </c>
      <c r="U88" s="68" t="str">
        <f t="shared" si="138"/>
        <v/>
      </c>
      <c r="V88" s="68" t="str">
        <f t="shared" si="138"/>
        <v/>
      </c>
      <c r="W88" s="68" t="str">
        <f t="shared" si="138"/>
        <v/>
      </c>
      <c r="X88" s="68" t="str">
        <f t="shared" si="138"/>
        <v/>
      </c>
      <c r="Y88" s="68" t="str">
        <f t="shared" si="138"/>
        <v/>
      </c>
      <c r="Z88" s="68" t="str">
        <f t="shared" si="134"/>
        <v/>
      </c>
      <c r="AA88" s="69">
        <f t="shared" si="107"/>
        <v>-4</v>
      </c>
      <c r="AB88" s="67">
        <v>2</v>
      </c>
      <c r="AC88" s="68" t="str">
        <f t="shared" ref="AC88:AZ88" si="139">IF(OR(AC22="Lý-Tước",AC22="HĐTN-Tước",AC22="Lý-The",AC22="HĐTN-The",AC22="Lý-Nga",AC22="HĐTN-Nga",AC22="Lý-Long",AC22="HĐTN-Long",AC22="CNghệ-Tước",AC22="CNghệ-The",AC22="CNghệ-Nga",AC22="CNghệ-Long",),AC22,"")</f>
        <v/>
      </c>
      <c r="AD88" s="68" t="str">
        <f t="shared" si="139"/>
        <v/>
      </c>
      <c r="AE88" s="68" t="str">
        <f t="shared" si="139"/>
        <v/>
      </c>
      <c r="AF88" s="68" t="str">
        <f t="shared" si="139"/>
        <v/>
      </c>
      <c r="AG88" s="68" t="str">
        <f t="shared" si="139"/>
        <v/>
      </c>
      <c r="AH88" s="68" t="str">
        <f t="shared" si="139"/>
        <v/>
      </c>
      <c r="AI88" s="68" t="str">
        <f t="shared" si="139"/>
        <v/>
      </c>
      <c r="AJ88" s="68" t="str">
        <f t="shared" si="139"/>
        <v/>
      </c>
      <c r="AK88" s="68" t="str">
        <f t="shared" si="139"/>
        <v/>
      </c>
      <c r="AL88" s="68" t="str">
        <f t="shared" si="139"/>
        <v/>
      </c>
      <c r="AM88" s="68" t="str">
        <f t="shared" si="139"/>
        <v/>
      </c>
      <c r="AN88" s="68" t="str">
        <f t="shared" si="139"/>
        <v/>
      </c>
      <c r="AO88" s="68" t="str">
        <f t="shared" si="139"/>
        <v/>
      </c>
      <c r="AP88" s="68"/>
      <c r="AQ88" s="68"/>
      <c r="AR88" s="68" t="str">
        <f t="shared" si="139"/>
        <v/>
      </c>
      <c r="AS88" s="68" t="str">
        <f t="shared" si="139"/>
        <v/>
      </c>
      <c r="AT88" s="68" t="str">
        <f t="shared" si="139"/>
        <v/>
      </c>
      <c r="AU88" s="68" t="str">
        <f t="shared" si="139"/>
        <v/>
      </c>
      <c r="AV88" s="68" t="str">
        <f t="shared" si="139"/>
        <v/>
      </c>
      <c r="AW88" s="68" t="str">
        <f t="shared" si="139"/>
        <v/>
      </c>
      <c r="AX88" s="68" t="str">
        <f t="shared" si="139"/>
        <v/>
      </c>
      <c r="AY88" s="68" t="str">
        <f t="shared" si="139"/>
        <v/>
      </c>
      <c r="AZ88" s="68" t="str">
        <f t="shared" si="139"/>
        <v/>
      </c>
    </row>
    <row r="89" spans="1:52" ht="18" customHeight="1">
      <c r="A89" s="70" t="s">
        <v>49</v>
      </c>
      <c r="B89" s="68" t="str">
        <f t="shared" ref="B89:Y89" si="140">IF(OR(B23="Lý-Tước",B23="HĐTN-Tước",B23="Lý-The",B23="HĐTN-The",B23="Lý-Nga",B23="HĐTN-Nga",B23="Lý-Long",B23="HĐTN-Long",B23="CNghệ-Tước",B23="CNghệ-The",B23="CNghệ-Nga",B23="CNghệ-Long",),B23,"")</f>
        <v>Lý-Long</v>
      </c>
      <c r="C89" s="68" t="str">
        <f t="shared" si="140"/>
        <v/>
      </c>
      <c r="D89" s="68" t="str">
        <f t="shared" si="140"/>
        <v/>
      </c>
      <c r="E89" s="68" t="str">
        <f t="shared" si="140"/>
        <v/>
      </c>
      <c r="F89" s="68" t="str">
        <f t="shared" si="140"/>
        <v/>
      </c>
      <c r="G89" s="68" t="str">
        <f t="shared" si="140"/>
        <v/>
      </c>
      <c r="H89" s="68" t="str">
        <f t="shared" si="140"/>
        <v/>
      </c>
      <c r="I89" s="68" t="str">
        <f t="shared" si="140"/>
        <v/>
      </c>
      <c r="J89" s="68" t="str">
        <f t="shared" si="140"/>
        <v/>
      </c>
      <c r="K89" s="68" t="str">
        <f t="shared" si="140"/>
        <v/>
      </c>
      <c r="L89" s="68" t="str">
        <f t="shared" si="140"/>
        <v/>
      </c>
      <c r="M89" s="68" t="str">
        <f t="shared" si="140"/>
        <v/>
      </c>
      <c r="N89" s="68" t="str">
        <f t="shared" si="140"/>
        <v/>
      </c>
      <c r="O89" s="68" t="str">
        <f t="shared" si="140"/>
        <v/>
      </c>
      <c r="P89" s="68" t="str">
        <f t="shared" si="140"/>
        <v/>
      </c>
      <c r="Q89" s="68"/>
      <c r="R89" s="68"/>
      <c r="S89" s="68" t="str">
        <f t="shared" si="140"/>
        <v>Lý-Tước</v>
      </c>
      <c r="T89" s="68" t="str">
        <f t="shared" si="140"/>
        <v/>
      </c>
      <c r="U89" s="68" t="str">
        <f t="shared" si="140"/>
        <v/>
      </c>
      <c r="V89" s="68" t="str">
        <f t="shared" si="140"/>
        <v/>
      </c>
      <c r="W89" s="68" t="str">
        <f t="shared" si="140"/>
        <v/>
      </c>
      <c r="X89" s="68" t="str">
        <f t="shared" si="140"/>
        <v/>
      </c>
      <c r="Y89" s="68" t="str">
        <f t="shared" si="140"/>
        <v/>
      </c>
      <c r="Z89" s="68" t="str">
        <f t="shared" si="134"/>
        <v/>
      </c>
      <c r="AA89" s="69">
        <f t="shared" si="107"/>
        <v>-5</v>
      </c>
      <c r="AB89" s="70" t="s">
        <v>49</v>
      </c>
      <c r="AC89" s="68" t="str">
        <f t="shared" ref="AC89:AZ89" si="141">IF(OR(AC23="Lý-Tước",AC23="HĐTN-Tước",AC23="Lý-The",AC23="HĐTN-The",AC23="Lý-Nga",AC23="HĐTN-Nga",AC23="Lý-Long",AC23="HĐTN-Long",AC23="CNghệ-Tước",AC23="CNghệ-The",AC23="CNghệ-Nga",AC23="CNghệ-Long",),AC23,"")</f>
        <v/>
      </c>
      <c r="AD89" s="68" t="str">
        <f t="shared" si="141"/>
        <v/>
      </c>
      <c r="AE89" s="68" t="str">
        <f t="shared" si="141"/>
        <v/>
      </c>
      <c r="AF89" s="68" t="str">
        <f t="shared" si="141"/>
        <v/>
      </c>
      <c r="AG89" s="68" t="str">
        <f t="shared" si="141"/>
        <v/>
      </c>
      <c r="AH89" s="68" t="str">
        <f t="shared" si="141"/>
        <v/>
      </c>
      <c r="AI89" s="68" t="str">
        <f t="shared" si="141"/>
        <v/>
      </c>
      <c r="AJ89" s="68" t="str">
        <f t="shared" si="141"/>
        <v/>
      </c>
      <c r="AK89" s="68" t="str">
        <f t="shared" si="141"/>
        <v/>
      </c>
      <c r="AL89" s="68" t="str">
        <f t="shared" si="141"/>
        <v/>
      </c>
      <c r="AM89" s="68" t="str">
        <f t="shared" si="141"/>
        <v/>
      </c>
      <c r="AN89" s="68" t="str">
        <f t="shared" si="141"/>
        <v/>
      </c>
      <c r="AO89" s="68" t="str">
        <f t="shared" si="141"/>
        <v/>
      </c>
      <c r="AP89" s="68"/>
      <c r="AQ89" s="68"/>
      <c r="AR89" s="68" t="str">
        <f t="shared" si="141"/>
        <v/>
      </c>
      <c r="AS89" s="68" t="str">
        <f t="shared" si="141"/>
        <v/>
      </c>
      <c r="AT89" s="68" t="str">
        <f t="shared" si="141"/>
        <v/>
      </c>
      <c r="AU89" s="68" t="str">
        <f t="shared" si="141"/>
        <v/>
      </c>
      <c r="AV89" s="68" t="str">
        <f t="shared" si="141"/>
        <v/>
      </c>
      <c r="AW89" s="68" t="str">
        <f t="shared" si="141"/>
        <v/>
      </c>
      <c r="AX89" s="68" t="str">
        <f t="shared" si="141"/>
        <v/>
      </c>
      <c r="AY89" s="68" t="str">
        <f t="shared" si="141"/>
        <v/>
      </c>
      <c r="AZ89" s="68" t="str">
        <f t="shared" si="141"/>
        <v/>
      </c>
    </row>
    <row r="90" spans="1:52" ht="18" customHeight="1">
      <c r="A90" s="67">
        <v>4</v>
      </c>
      <c r="B90" s="68" t="str">
        <f t="shared" ref="B90:Y90" si="142">IF(OR(B24="Lý-Tước",B24="HĐTN-Tước",B24="Lý-The",B24="HĐTN-The",B24="Lý-Nga",B24="HĐTN-Nga",B24="Lý-Long",B24="HĐTN-Long",B24="CNghệ-Tước",B24="CNghệ-The",B24="CNghệ-Nga",B24="CNghệ-Long",),B24,"")</f>
        <v/>
      </c>
      <c r="C90" s="68" t="str">
        <f t="shared" si="142"/>
        <v/>
      </c>
      <c r="D90" s="68" t="str">
        <f t="shared" si="142"/>
        <v>HĐTN-The</v>
      </c>
      <c r="E90" s="68" t="str">
        <f t="shared" si="142"/>
        <v/>
      </c>
      <c r="F90" s="68" t="str">
        <f t="shared" si="142"/>
        <v/>
      </c>
      <c r="G90" s="68" t="str">
        <f t="shared" si="142"/>
        <v/>
      </c>
      <c r="H90" s="68" t="str">
        <f t="shared" si="142"/>
        <v/>
      </c>
      <c r="I90" s="68" t="str">
        <f t="shared" si="142"/>
        <v/>
      </c>
      <c r="J90" s="68" t="str">
        <f t="shared" si="142"/>
        <v/>
      </c>
      <c r="K90" s="68" t="str">
        <f t="shared" si="142"/>
        <v/>
      </c>
      <c r="L90" s="68" t="str">
        <f t="shared" si="142"/>
        <v/>
      </c>
      <c r="M90" s="68" t="str">
        <f t="shared" si="142"/>
        <v/>
      </c>
      <c r="N90" s="68" t="str">
        <f t="shared" si="142"/>
        <v/>
      </c>
      <c r="O90" s="68" t="str">
        <f t="shared" si="142"/>
        <v/>
      </c>
      <c r="P90" s="68" t="str">
        <f t="shared" si="142"/>
        <v/>
      </c>
      <c r="Q90" s="68"/>
      <c r="R90" s="68"/>
      <c r="S90" s="68" t="str">
        <f t="shared" si="142"/>
        <v/>
      </c>
      <c r="T90" s="68" t="str">
        <f t="shared" si="142"/>
        <v/>
      </c>
      <c r="U90" s="68" t="str">
        <f t="shared" si="142"/>
        <v/>
      </c>
      <c r="V90" s="68" t="str">
        <f t="shared" si="142"/>
        <v/>
      </c>
      <c r="W90" s="68" t="str">
        <f t="shared" si="142"/>
        <v/>
      </c>
      <c r="X90" s="68" t="str">
        <f t="shared" si="142"/>
        <v/>
      </c>
      <c r="Y90" s="68" t="str">
        <f t="shared" si="142"/>
        <v/>
      </c>
      <c r="Z90" s="68" t="str">
        <f t="shared" si="134"/>
        <v/>
      </c>
      <c r="AA90" s="69">
        <f t="shared" si="107"/>
        <v>-6</v>
      </c>
      <c r="AB90" s="67">
        <v>4</v>
      </c>
      <c r="AC90" s="68" t="str">
        <f t="shared" ref="AC90:AZ90" si="143">IF(OR(AC24="Lý-Tước",AC24="HĐTN-Tước",AC24="Lý-The",AC24="HĐTN-The",AC24="Lý-Nga",AC24="HĐTN-Nga",AC24="Lý-Long",AC24="HĐTN-Long",AC24="CNghệ-Tước",AC24="CNghệ-The",AC24="CNghệ-Nga",AC24="CNghệ-Long",),AC24,"")</f>
        <v/>
      </c>
      <c r="AD90" s="68" t="str">
        <f t="shared" si="143"/>
        <v/>
      </c>
      <c r="AE90" s="68" t="str">
        <f t="shared" si="143"/>
        <v/>
      </c>
      <c r="AF90" s="68" t="str">
        <f t="shared" si="143"/>
        <v/>
      </c>
      <c r="AG90" s="68" t="str">
        <f t="shared" si="143"/>
        <v/>
      </c>
      <c r="AH90" s="68" t="str">
        <f t="shared" si="143"/>
        <v/>
      </c>
      <c r="AI90" s="68" t="str">
        <f t="shared" si="143"/>
        <v/>
      </c>
      <c r="AJ90" s="68" t="str">
        <f t="shared" si="143"/>
        <v/>
      </c>
      <c r="AK90" s="68" t="str">
        <f t="shared" si="143"/>
        <v/>
      </c>
      <c r="AL90" s="68" t="str">
        <f t="shared" si="143"/>
        <v/>
      </c>
      <c r="AM90" s="68" t="str">
        <f t="shared" si="143"/>
        <v/>
      </c>
      <c r="AN90" s="68" t="str">
        <f t="shared" si="143"/>
        <v/>
      </c>
      <c r="AO90" s="68" t="str">
        <f t="shared" si="143"/>
        <v/>
      </c>
      <c r="AP90" s="68"/>
      <c r="AQ90" s="68"/>
      <c r="AR90" s="68" t="str">
        <f t="shared" si="143"/>
        <v/>
      </c>
      <c r="AS90" s="68" t="str">
        <f t="shared" si="143"/>
        <v/>
      </c>
      <c r="AT90" s="68" t="str">
        <f t="shared" si="143"/>
        <v/>
      </c>
      <c r="AU90" s="68" t="str">
        <f t="shared" si="143"/>
        <v/>
      </c>
      <c r="AV90" s="68" t="str">
        <f t="shared" si="143"/>
        <v/>
      </c>
      <c r="AW90" s="68" t="str">
        <f t="shared" si="143"/>
        <v/>
      </c>
      <c r="AX90" s="68" t="str">
        <f t="shared" si="143"/>
        <v/>
      </c>
      <c r="AY90" s="68" t="str">
        <f t="shared" si="143"/>
        <v/>
      </c>
      <c r="AZ90" s="68" t="str">
        <f t="shared" si="143"/>
        <v/>
      </c>
    </row>
    <row r="91" spans="1:52" ht="18" customHeight="1">
      <c r="A91" s="71">
        <v>5</v>
      </c>
      <c r="B91" s="72" t="str">
        <f t="shared" ref="B91:Y91" si="144">IF(OR(B25="Lý-Tước",B25="HĐTN-Tước",B25="Lý-The",B25="HĐTN-The",B25="Lý-Nga",B25="HĐTN-Nga",B25="Lý-Long",B25="HĐTN-Long",B25="CNghệ-Tước",B25="CNghệ-The",B25="CNghệ-Nga",B25="CNghệ-Long",),B25,"")</f>
        <v/>
      </c>
      <c r="C91" s="72" t="str">
        <f t="shared" si="144"/>
        <v/>
      </c>
      <c r="D91" s="72" t="str">
        <f t="shared" si="144"/>
        <v/>
      </c>
      <c r="E91" s="72" t="str">
        <f t="shared" si="144"/>
        <v/>
      </c>
      <c r="F91" s="72" t="str">
        <f t="shared" si="144"/>
        <v/>
      </c>
      <c r="G91" s="72" t="str">
        <f t="shared" si="144"/>
        <v/>
      </c>
      <c r="H91" s="72" t="str">
        <f t="shared" si="144"/>
        <v/>
      </c>
      <c r="I91" s="72" t="str">
        <f t="shared" si="144"/>
        <v>Lý-The</v>
      </c>
      <c r="J91" s="72" t="str">
        <f t="shared" si="144"/>
        <v/>
      </c>
      <c r="K91" s="72" t="str">
        <f t="shared" si="144"/>
        <v/>
      </c>
      <c r="L91" s="72" t="str">
        <f t="shared" si="144"/>
        <v/>
      </c>
      <c r="M91" s="72" t="str">
        <f t="shared" si="144"/>
        <v/>
      </c>
      <c r="N91" s="72" t="str">
        <f t="shared" si="144"/>
        <v/>
      </c>
      <c r="O91" s="72" t="str">
        <f t="shared" si="144"/>
        <v/>
      </c>
      <c r="P91" s="72" t="str">
        <f t="shared" si="144"/>
        <v/>
      </c>
      <c r="Q91" s="72"/>
      <c r="R91" s="72"/>
      <c r="S91" s="72" t="str">
        <f t="shared" si="144"/>
        <v/>
      </c>
      <c r="T91" s="72" t="str">
        <f t="shared" si="144"/>
        <v/>
      </c>
      <c r="U91" s="72" t="str">
        <f t="shared" si="144"/>
        <v/>
      </c>
      <c r="V91" s="72" t="str">
        <f t="shared" si="144"/>
        <v/>
      </c>
      <c r="W91" s="72" t="str">
        <f t="shared" si="144"/>
        <v/>
      </c>
      <c r="X91" s="72" t="str">
        <f t="shared" si="144"/>
        <v/>
      </c>
      <c r="Y91" s="72" t="str">
        <f t="shared" si="144"/>
        <v>CNghệ-Tước</v>
      </c>
      <c r="Z91" s="72" t="str">
        <f t="shared" si="134"/>
        <v/>
      </c>
      <c r="AA91" s="73">
        <f t="shared" si="107"/>
        <v>-5</v>
      </c>
      <c r="AB91" s="71">
        <v>5</v>
      </c>
      <c r="AC91" s="72" t="str">
        <f t="shared" ref="AC91:AZ91" si="145">IF(OR(AC25="Lý-Tước",AC25="HĐTN-Tước",AC25="Lý-The",AC25="HĐTN-The",AC25="Lý-Nga",AC25="HĐTN-Nga",AC25="Lý-Long",AC25="HĐTN-Long",AC25="CNghệ-Tước",AC25="CNghệ-The",AC25="CNghệ-Nga",AC25="CNghệ-Long",),AC25,"")</f>
        <v/>
      </c>
      <c r="AD91" s="72" t="str">
        <f t="shared" si="145"/>
        <v/>
      </c>
      <c r="AE91" s="72" t="str">
        <f t="shared" si="145"/>
        <v/>
      </c>
      <c r="AF91" s="72" t="str">
        <f t="shared" si="145"/>
        <v/>
      </c>
      <c r="AG91" s="72" t="str">
        <f t="shared" si="145"/>
        <v/>
      </c>
      <c r="AH91" s="72" t="str">
        <f t="shared" si="145"/>
        <v/>
      </c>
      <c r="AI91" s="72" t="str">
        <f t="shared" si="145"/>
        <v/>
      </c>
      <c r="AJ91" s="72" t="str">
        <f t="shared" si="145"/>
        <v/>
      </c>
      <c r="AK91" s="72" t="str">
        <f t="shared" si="145"/>
        <v/>
      </c>
      <c r="AL91" s="72" t="str">
        <f t="shared" si="145"/>
        <v/>
      </c>
      <c r="AM91" s="72" t="str">
        <f t="shared" si="145"/>
        <v/>
      </c>
      <c r="AN91" s="72" t="str">
        <f t="shared" si="145"/>
        <v/>
      </c>
      <c r="AO91" s="72" t="str">
        <f t="shared" si="145"/>
        <v/>
      </c>
      <c r="AP91" s="72"/>
      <c r="AQ91" s="72"/>
      <c r="AR91" s="72" t="str">
        <f t="shared" si="145"/>
        <v/>
      </c>
      <c r="AS91" s="72" t="str">
        <f t="shared" si="145"/>
        <v/>
      </c>
      <c r="AT91" s="72" t="str">
        <f t="shared" si="145"/>
        <v/>
      </c>
      <c r="AU91" s="72" t="str">
        <f t="shared" si="145"/>
        <v/>
      </c>
      <c r="AV91" s="72" t="str">
        <f t="shared" si="145"/>
        <v/>
      </c>
      <c r="AW91" s="72" t="str">
        <f t="shared" si="145"/>
        <v/>
      </c>
      <c r="AX91" s="72" t="str">
        <f t="shared" si="145"/>
        <v/>
      </c>
      <c r="AY91" s="72" t="str">
        <f t="shared" si="145"/>
        <v/>
      </c>
      <c r="AZ91" s="72" t="str">
        <f t="shared" si="145"/>
        <v/>
      </c>
    </row>
    <row r="92" spans="1:52" ht="18" customHeight="1">
      <c r="A92" s="64">
        <v>1</v>
      </c>
      <c r="B92" s="65" t="str">
        <f t="shared" ref="B92:Y92" si="146">IF(OR(B26="Lý-Tước",B26="HĐTN-Tước",B26="Lý-The",B26="HĐTN-The",B26="Lý-Nga",B26="HĐTN-Nga",B26="Lý-Long",B26="HĐTN-Long",B26="CNghệ-Tước",B26="CNghệ-The",B26="CNghệ-Nga",B26="CNghệ-Long",),B26,"")</f>
        <v/>
      </c>
      <c r="C92" s="65" t="str">
        <f t="shared" si="146"/>
        <v/>
      </c>
      <c r="D92" s="65" t="str">
        <f t="shared" si="146"/>
        <v/>
      </c>
      <c r="E92" s="65" t="str">
        <f t="shared" si="146"/>
        <v/>
      </c>
      <c r="F92" s="65" t="str">
        <f t="shared" si="146"/>
        <v/>
      </c>
      <c r="G92" s="65" t="str">
        <f t="shared" si="146"/>
        <v/>
      </c>
      <c r="H92" s="65" t="str">
        <f t="shared" si="146"/>
        <v/>
      </c>
      <c r="I92" s="65" t="str">
        <f t="shared" si="146"/>
        <v/>
      </c>
      <c r="J92" s="65" t="str">
        <f t="shared" si="146"/>
        <v/>
      </c>
      <c r="K92" s="65" t="str">
        <f t="shared" si="146"/>
        <v/>
      </c>
      <c r="L92" s="65" t="str">
        <f t="shared" si="146"/>
        <v/>
      </c>
      <c r="M92" s="65" t="str">
        <f t="shared" si="146"/>
        <v/>
      </c>
      <c r="N92" s="65" t="str">
        <f t="shared" si="146"/>
        <v/>
      </c>
      <c r="O92" s="65" t="str">
        <f t="shared" si="146"/>
        <v>HĐTN-Nga</v>
      </c>
      <c r="P92" s="65" t="str">
        <f t="shared" si="146"/>
        <v>HĐTN-Long</v>
      </c>
      <c r="Q92" s="65"/>
      <c r="R92" s="65"/>
      <c r="S92" s="65" t="str">
        <f t="shared" si="146"/>
        <v/>
      </c>
      <c r="T92" s="65" t="str">
        <f t="shared" si="146"/>
        <v/>
      </c>
      <c r="U92" s="65" t="str">
        <f t="shared" si="146"/>
        <v/>
      </c>
      <c r="V92" s="65" t="str">
        <f t="shared" si="146"/>
        <v/>
      </c>
      <c r="W92" s="65" t="str">
        <f t="shared" si="146"/>
        <v/>
      </c>
      <c r="X92" s="65" t="str">
        <f t="shared" si="146"/>
        <v/>
      </c>
      <c r="Y92" s="65" t="str">
        <f t="shared" si="146"/>
        <v/>
      </c>
      <c r="Z92" s="65" t="str">
        <f t="shared" si="134"/>
        <v/>
      </c>
      <c r="AA92" s="66">
        <f t="shared" si="107"/>
        <v>-5</v>
      </c>
      <c r="AB92" s="64">
        <v>1</v>
      </c>
      <c r="AC92" s="65" t="str">
        <f t="shared" ref="AC92:AZ92" si="147">IF(OR(AC26="Lý-Tước",AC26="HĐTN-Tước",AC26="Lý-The",AC26="HĐTN-The",AC26="Lý-Nga",AC26="HĐTN-Nga",AC26="Lý-Long",AC26="HĐTN-Long",AC26="CNghệ-Tước",AC26="CNghệ-The",AC26="CNghệ-Nga",AC26="CNghệ-Long",),AC26,"")</f>
        <v/>
      </c>
      <c r="AD92" s="65" t="str">
        <f t="shared" si="147"/>
        <v/>
      </c>
      <c r="AE92" s="65" t="str">
        <f t="shared" si="147"/>
        <v/>
      </c>
      <c r="AF92" s="65" t="str">
        <f t="shared" si="147"/>
        <v/>
      </c>
      <c r="AG92" s="65" t="str">
        <f t="shared" si="147"/>
        <v/>
      </c>
      <c r="AH92" s="65" t="str">
        <f t="shared" si="147"/>
        <v/>
      </c>
      <c r="AI92" s="65" t="str">
        <f t="shared" si="147"/>
        <v/>
      </c>
      <c r="AJ92" s="65" t="str">
        <f t="shared" si="147"/>
        <v/>
      </c>
      <c r="AK92" s="65" t="str">
        <f t="shared" si="147"/>
        <v/>
      </c>
      <c r="AL92" s="65" t="str">
        <f t="shared" si="147"/>
        <v/>
      </c>
      <c r="AM92" s="65" t="str">
        <f t="shared" si="147"/>
        <v/>
      </c>
      <c r="AN92" s="65" t="str">
        <f t="shared" si="147"/>
        <v/>
      </c>
      <c r="AO92" s="65" t="str">
        <f t="shared" si="147"/>
        <v/>
      </c>
      <c r="AP92" s="65"/>
      <c r="AQ92" s="65"/>
      <c r="AR92" s="65" t="str">
        <f t="shared" si="147"/>
        <v/>
      </c>
      <c r="AS92" s="65" t="str">
        <f t="shared" si="147"/>
        <v/>
      </c>
      <c r="AT92" s="65" t="str">
        <f t="shared" si="147"/>
        <v/>
      </c>
      <c r="AU92" s="65" t="str">
        <f t="shared" si="147"/>
        <v/>
      </c>
      <c r="AV92" s="65" t="str">
        <f t="shared" si="147"/>
        <v/>
      </c>
      <c r="AW92" s="65" t="str">
        <f t="shared" si="147"/>
        <v/>
      </c>
      <c r="AX92" s="65" t="str">
        <f t="shared" si="147"/>
        <v/>
      </c>
      <c r="AY92" s="65" t="str">
        <f t="shared" si="147"/>
        <v/>
      </c>
      <c r="AZ92" s="65" t="str">
        <f t="shared" si="147"/>
        <v/>
      </c>
    </row>
    <row r="93" spans="1:52" ht="18" customHeight="1">
      <c r="A93" s="67">
        <v>2</v>
      </c>
      <c r="B93" s="68" t="str">
        <f t="shared" ref="B93:Y93" si="148">IF(OR(B27="Lý-Tước",B27="HĐTN-Tước",B27="Lý-The",B27="HĐTN-The",B27="Lý-Nga",B27="HĐTN-Nga",B27="Lý-Long",B27="HĐTN-Long",B27="CNghệ-Tước",B27="CNghệ-The",B27="CNghệ-Nga",B27="CNghệ-Long",),B27,"")</f>
        <v/>
      </c>
      <c r="C93" s="68" t="str">
        <f t="shared" si="148"/>
        <v/>
      </c>
      <c r="D93" s="68" t="str">
        <f t="shared" si="148"/>
        <v/>
      </c>
      <c r="E93" s="68" t="str">
        <f t="shared" si="148"/>
        <v/>
      </c>
      <c r="F93" s="68" t="str">
        <f t="shared" si="148"/>
        <v/>
      </c>
      <c r="G93" s="68" t="str">
        <f t="shared" si="148"/>
        <v/>
      </c>
      <c r="H93" s="68" t="str">
        <f t="shared" si="148"/>
        <v/>
      </c>
      <c r="I93" s="68" t="str">
        <f t="shared" si="148"/>
        <v/>
      </c>
      <c r="J93" s="68" t="str">
        <f t="shared" si="148"/>
        <v/>
      </c>
      <c r="K93" s="68" t="str">
        <f t="shared" si="148"/>
        <v/>
      </c>
      <c r="L93" s="68" t="str">
        <f t="shared" si="148"/>
        <v/>
      </c>
      <c r="M93" s="68" t="str">
        <f t="shared" si="148"/>
        <v/>
      </c>
      <c r="N93" s="68" t="str">
        <f t="shared" si="148"/>
        <v/>
      </c>
      <c r="O93" s="68" t="str">
        <f t="shared" si="148"/>
        <v>HĐTN-Nga</v>
      </c>
      <c r="P93" s="68" t="str">
        <f t="shared" si="148"/>
        <v>HĐTN-Long</v>
      </c>
      <c r="Q93" s="68"/>
      <c r="R93" s="68"/>
      <c r="S93" s="68" t="str">
        <f t="shared" si="148"/>
        <v/>
      </c>
      <c r="T93" s="68" t="str">
        <f t="shared" si="148"/>
        <v/>
      </c>
      <c r="U93" s="68" t="str">
        <f t="shared" si="148"/>
        <v/>
      </c>
      <c r="V93" s="68" t="str">
        <f t="shared" si="148"/>
        <v/>
      </c>
      <c r="W93" s="68" t="str">
        <f t="shared" si="148"/>
        <v/>
      </c>
      <c r="X93" s="68" t="str">
        <f t="shared" si="148"/>
        <v/>
      </c>
      <c r="Y93" s="68" t="str">
        <f t="shared" si="148"/>
        <v/>
      </c>
      <c r="Z93" s="68" t="str">
        <f t="shared" si="134"/>
        <v/>
      </c>
      <c r="AA93" s="69">
        <f t="shared" si="107"/>
        <v>-5</v>
      </c>
      <c r="AB93" s="67">
        <v>2</v>
      </c>
      <c r="AC93" s="68" t="str">
        <f t="shared" ref="AC93:AZ93" si="149">IF(OR(AC27="Lý-Tước",AC27="HĐTN-Tước",AC27="Lý-The",AC27="HĐTN-The",AC27="Lý-Nga",AC27="HĐTN-Nga",AC27="Lý-Long",AC27="HĐTN-Long",AC27="CNghệ-Tước",AC27="CNghệ-The",AC27="CNghệ-Nga",AC27="CNghệ-Long",),AC27,"")</f>
        <v/>
      </c>
      <c r="AD93" s="68" t="str">
        <f t="shared" si="149"/>
        <v/>
      </c>
      <c r="AE93" s="68" t="str">
        <f t="shared" si="149"/>
        <v/>
      </c>
      <c r="AF93" s="68" t="str">
        <f t="shared" si="149"/>
        <v/>
      </c>
      <c r="AG93" s="68" t="str">
        <f t="shared" si="149"/>
        <v/>
      </c>
      <c r="AH93" s="68" t="str">
        <f t="shared" si="149"/>
        <v/>
      </c>
      <c r="AI93" s="68" t="str">
        <f t="shared" si="149"/>
        <v/>
      </c>
      <c r="AJ93" s="68" t="str">
        <f t="shared" si="149"/>
        <v/>
      </c>
      <c r="AK93" s="68" t="str">
        <f t="shared" si="149"/>
        <v/>
      </c>
      <c r="AL93" s="68" t="str">
        <f t="shared" si="149"/>
        <v/>
      </c>
      <c r="AM93" s="68" t="str">
        <f t="shared" si="149"/>
        <v/>
      </c>
      <c r="AN93" s="68" t="str">
        <f t="shared" si="149"/>
        <v/>
      </c>
      <c r="AO93" s="68" t="str">
        <f t="shared" si="149"/>
        <v/>
      </c>
      <c r="AP93" s="68"/>
      <c r="AQ93" s="68"/>
      <c r="AR93" s="68" t="str">
        <f t="shared" si="149"/>
        <v/>
      </c>
      <c r="AS93" s="68" t="str">
        <f t="shared" si="149"/>
        <v/>
      </c>
      <c r="AT93" s="68" t="str">
        <f t="shared" si="149"/>
        <v/>
      </c>
      <c r="AU93" s="68" t="str">
        <f t="shared" si="149"/>
        <v/>
      </c>
      <c r="AV93" s="68" t="str">
        <f t="shared" si="149"/>
        <v/>
      </c>
      <c r="AW93" s="68" t="str">
        <f t="shared" si="149"/>
        <v/>
      </c>
      <c r="AX93" s="68" t="str">
        <f t="shared" si="149"/>
        <v/>
      </c>
      <c r="AY93" s="68" t="str">
        <f t="shared" si="149"/>
        <v/>
      </c>
      <c r="AZ93" s="68" t="str">
        <f t="shared" si="149"/>
        <v/>
      </c>
    </row>
    <row r="94" spans="1:52" ht="18" customHeight="1">
      <c r="A94" s="74" t="s">
        <v>23</v>
      </c>
      <c r="B94" s="68" t="str">
        <f t="shared" ref="B94:Y94" si="150">IF(OR(B28="Lý-Tước",B28="HĐTN-Tước",B28="Lý-The",B28="HĐTN-The",B28="Lý-Nga",B28="HĐTN-Nga",B28="Lý-Long",B28="HĐTN-Long",B28="CNghệ-Tước",B28="CNghệ-The",B28="CNghệ-Nga",B28="CNghệ-Long",),B28,"")</f>
        <v/>
      </c>
      <c r="C94" s="68" t="str">
        <f t="shared" si="150"/>
        <v/>
      </c>
      <c r="D94" s="68" t="str">
        <f t="shared" si="150"/>
        <v/>
      </c>
      <c r="E94" s="68" t="str">
        <f t="shared" si="150"/>
        <v/>
      </c>
      <c r="F94" s="68" t="str">
        <f t="shared" si="150"/>
        <v/>
      </c>
      <c r="G94" s="68" t="str">
        <f t="shared" si="150"/>
        <v/>
      </c>
      <c r="H94" s="68" t="str">
        <f t="shared" si="150"/>
        <v/>
      </c>
      <c r="I94" s="68" t="str">
        <f t="shared" si="150"/>
        <v/>
      </c>
      <c r="J94" s="68" t="str">
        <f t="shared" si="150"/>
        <v/>
      </c>
      <c r="K94" s="68" t="str">
        <f t="shared" si="150"/>
        <v/>
      </c>
      <c r="L94" s="68" t="str">
        <f t="shared" si="150"/>
        <v/>
      </c>
      <c r="M94" s="68" t="str">
        <f t="shared" si="150"/>
        <v/>
      </c>
      <c r="N94" s="68" t="str">
        <f t="shared" si="150"/>
        <v/>
      </c>
      <c r="O94" s="68" t="str">
        <f t="shared" si="150"/>
        <v>Lý-Nga</v>
      </c>
      <c r="P94" s="68" t="str">
        <f t="shared" si="150"/>
        <v/>
      </c>
      <c r="Q94" s="68"/>
      <c r="R94" s="68"/>
      <c r="S94" s="68" t="str">
        <f t="shared" si="150"/>
        <v/>
      </c>
      <c r="T94" s="68" t="str">
        <f t="shared" si="150"/>
        <v/>
      </c>
      <c r="U94" s="68" t="str">
        <f t="shared" si="150"/>
        <v/>
      </c>
      <c r="V94" s="68" t="str">
        <f t="shared" si="150"/>
        <v/>
      </c>
      <c r="W94" s="68" t="str">
        <f t="shared" si="150"/>
        <v/>
      </c>
      <c r="X94" s="68" t="str">
        <f t="shared" si="150"/>
        <v/>
      </c>
      <c r="Y94" s="68" t="str">
        <f t="shared" si="150"/>
        <v/>
      </c>
      <c r="Z94" s="68" t="str">
        <f t="shared" si="134"/>
        <v/>
      </c>
      <c r="AA94" s="69">
        <f t="shared" si="107"/>
        <v>-6</v>
      </c>
      <c r="AB94" s="74" t="s">
        <v>23</v>
      </c>
      <c r="AC94" s="68" t="str">
        <f t="shared" ref="AC94:AZ94" si="151">IF(OR(AC28="Lý-Tước",AC28="HĐTN-Tước",AC28="Lý-The",AC28="HĐTN-The",AC28="Lý-Nga",AC28="HĐTN-Nga",AC28="Lý-Long",AC28="HĐTN-Long",AC28="CNghệ-Tước",AC28="CNghệ-The",AC28="CNghệ-Nga",AC28="CNghệ-Long",),AC28,"")</f>
        <v/>
      </c>
      <c r="AD94" s="68" t="str">
        <f t="shared" si="151"/>
        <v/>
      </c>
      <c r="AE94" s="68" t="str">
        <f t="shared" si="151"/>
        <v/>
      </c>
      <c r="AF94" s="68" t="str">
        <f t="shared" si="151"/>
        <v/>
      </c>
      <c r="AG94" s="68" t="str">
        <f t="shared" si="151"/>
        <v/>
      </c>
      <c r="AH94" s="68" t="str">
        <f t="shared" si="151"/>
        <v/>
      </c>
      <c r="AI94" s="68" t="str">
        <f t="shared" si="151"/>
        <v/>
      </c>
      <c r="AJ94" s="68" t="str">
        <f t="shared" si="151"/>
        <v/>
      </c>
      <c r="AK94" s="68" t="str">
        <f t="shared" si="151"/>
        <v/>
      </c>
      <c r="AL94" s="68" t="str">
        <f t="shared" si="151"/>
        <v/>
      </c>
      <c r="AM94" s="68" t="str">
        <f t="shared" si="151"/>
        <v/>
      </c>
      <c r="AN94" s="68" t="str">
        <f t="shared" si="151"/>
        <v/>
      </c>
      <c r="AO94" s="68" t="str">
        <f t="shared" si="151"/>
        <v/>
      </c>
      <c r="AP94" s="68"/>
      <c r="AQ94" s="68"/>
      <c r="AR94" s="68" t="str">
        <f t="shared" si="151"/>
        <v/>
      </c>
      <c r="AS94" s="68" t="str">
        <f t="shared" si="151"/>
        <v/>
      </c>
      <c r="AT94" s="68" t="str">
        <f t="shared" si="151"/>
        <v/>
      </c>
      <c r="AU94" s="68" t="str">
        <f t="shared" si="151"/>
        <v/>
      </c>
      <c r="AV94" s="68" t="str">
        <f t="shared" si="151"/>
        <v/>
      </c>
      <c r="AW94" s="68" t="str">
        <f t="shared" si="151"/>
        <v/>
      </c>
      <c r="AX94" s="68" t="str">
        <f t="shared" si="151"/>
        <v/>
      </c>
      <c r="AY94" s="68" t="str">
        <f t="shared" si="151"/>
        <v/>
      </c>
      <c r="AZ94" s="68" t="str">
        <f t="shared" si="151"/>
        <v/>
      </c>
    </row>
    <row r="95" spans="1:52" ht="18" customHeight="1">
      <c r="A95" s="67">
        <v>4</v>
      </c>
      <c r="B95" s="68" t="str">
        <f t="shared" ref="B95:Y95" si="152">IF(OR(B29="Lý-Tước",B29="HĐTN-Tước",B29="Lý-The",B29="HĐTN-The",B29="Lý-Nga",B29="HĐTN-Nga",B29="Lý-Long",B29="HĐTN-Long",B29="CNghệ-Tước",B29="CNghệ-The",B29="CNghệ-Nga",B29="CNghệ-Long",),B29,"")</f>
        <v/>
      </c>
      <c r="C95" s="68" t="str">
        <f t="shared" si="152"/>
        <v/>
      </c>
      <c r="D95" s="68" t="str">
        <f t="shared" si="152"/>
        <v/>
      </c>
      <c r="E95" s="68" t="str">
        <f t="shared" si="152"/>
        <v/>
      </c>
      <c r="F95" s="68" t="str">
        <f t="shared" si="152"/>
        <v/>
      </c>
      <c r="G95" s="68" t="str">
        <f t="shared" si="152"/>
        <v/>
      </c>
      <c r="H95" s="68" t="str">
        <f t="shared" si="152"/>
        <v/>
      </c>
      <c r="I95" s="68" t="str">
        <f t="shared" si="152"/>
        <v/>
      </c>
      <c r="J95" s="68" t="str">
        <f t="shared" si="152"/>
        <v/>
      </c>
      <c r="K95" s="68" t="str">
        <f t="shared" si="152"/>
        <v/>
      </c>
      <c r="L95" s="68" t="str">
        <f t="shared" si="152"/>
        <v/>
      </c>
      <c r="M95" s="68" t="str">
        <f t="shared" si="152"/>
        <v/>
      </c>
      <c r="N95" s="68" t="str">
        <f t="shared" si="152"/>
        <v/>
      </c>
      <c r="O95" s="68" t="str">
        <f t="shared" si="152"/>
        <v/>
      </c>
      <c r="P95" s="68" t="str">
        <f t="shared" si="152"/>
        <v>Lý-Long</v>
      </c>
      <c r="Q95" s="68"/>
      <c r="R95" s="68"/>
      <c r="S95" s="68" t="str">
        <f t="shared" si="152"/>
        <v/>
      </c>
      <c r="T95" s="68" t="str">
        <f t="shared" si="152"/>
        <v/>
      </c>
      <c r="U95" s="68" t="str">
        <f t="shared" si="152"/>
        <v/>
      </c>
      <c r="V95" s="68" t="str">
        <f t="shared" si="152"/>
        <v/>
      </c>
      <c r="W95" s="68" t="str">
        <f t="shared" si="152"/>
        <v/>
      </c>
      <c r="X95" s="68" t="str">
        <f t="shared" si="152"/>
        <v/>
      </c>
      <c r="Y95" s="68" t="str">
        <f t="shared" si="152"/>
        <v/>
      </c>
      <c r="Z95" s="68" t="str">
        <f t="shared" si="134"/>
        <v/>
      </c>
      <c r="AA95" s="69">
        <f t="shared" si="107"/>
        <v>-6</v>
      </c>
      <c r="AB95" s="67">
        <v>4</v>
      </c>
      <c r="AC95" s="68" t="str">
        <f t="shared" ref="AC95:AZ95" si="153">IF(OR(AC29="Lý-Tước",AC29="HĐTN-Tước",AC29="Lý-The",AC29="HĐTN-The",AC29="Lý-Nga",AC29="HĐTN-Nga",AC29="Lý-Long",AC29="HĐTN-Long",AC29="CNghệ-Tước",AC29="CNghệ-The",AC29="CNghệ-Nga",AC29="CNghệ-Long",),AC29,"")</f>
        <v/>
      </c>
      <c r="AD95" s="68" t="str">
        <f t="shared" si="153"/>
        <v/>
      </c>
      <c r="AE95" s="68" t="str">
        <f t="shared" si="153"/>
        <v/>
      </c>
      <c r="AF95" s="68" t="str">
        <f t="shared" si="153"/>
        <v/>
      </c>
      <c r="AG95" s="68" t="str">
        <f t="shared" si="153"/>
        <v/>
      </c>
      <c r="AH95" s="68" t="str">
        <f t="shared" si="153"/>
        <v/>
      </c>
      <c r="AI95" s="68" t="str">
        <f t="shared" si="153"/>
        <v/>
      </c>
      <c r="AJ95" s="68" t="str">
        <f t="shared" si="153"/>
        <v/>
      </c>
      <c r="AK95" s="68" t="str">
        <f t="shared" si="153"/>
        <v/>
      </c>
      <c r="AL95" s="68" t="str">
        <f t="shared" si="153"/>
        <v/>
      </c>
      <c r="AM95" s="68" t="str">
        <f t="shared" si="153"/>
        <v/>
      </c>
      <c r="AN95" s="68" t="str">
        <f t="shared" si="153"/>
        <v/>
      </c>
      <c r="AO95" s="68" t="str">
        <f t="shared" si="153"/>
        <v/>
      </c>
      <c r="AP95" s="68"/>
      <c r="AQ95" s="68"/>
      <c r="AR95" s="68" t="str">
        <f t="shared" si="153"/>
        <v/>
      </c>
      <c r="AS95" s="68" t="str">
        <f t="shared" si="153"/>
        <v/>
      </c>
      <c r="AT95" s="68" t="str">
        <f t="shared" si="153"/>
        <v/>
      </c>
      <c r="AU95" s="68" t="str">
        <f t="shared" si="153"/>
        <v/>
      </c>
      <c r="AV95" s="68" t="str">
        <f t="shared" si="153"/>
        <v/>
      </c>
      <c r="AW95" s="68" t="str">
        <f t="shared" si="153"/>
        <v/>
      </c>
      <c r="AX95" s="68" t="str">
        <f t="shared" si="153"/>
        <v/>
      </c>
      <c r="AY95" s="68" t="str">
        <f t="shared" si="153"/>
        <v/>
      </c>
      <c r="AZ95" s="68" t="str">
        <f t="shared" si="153"/>
        <v/>
      </c>
    </row>
    <row r="96" spans="1:52" ht="18" customHeight="1">
      <c r="A96" s="67">
        <v>5</v>
      </c>
      <c r="B96" s="72" t="str">
        <f t="shared" ref="B96:Y96" si="154">IF(OR(B30="Lý-Tước",B30="HĐTN-Tước",B30="Lý-The",B30="HĐTN-The",B30="Lý-Nga",B30="HĐTN-Nga",B30="Lý-Long",B30="HĐTN-Long",B30="CNghệ-Tước",B30="CNghệ-The",B30="CNghệ-Nga",B30="CNghệ-Long",),B30,"")</f>
        <v/>
      </c>
      <c r="C96" s="72" t="str">
        <f t="shared" si="154"/>
        <v/>
      </c>
      <c r="D96" s="72" t="str">
        <f t="shared" si="154"/>
        <v/>
      </c>
      <c r="E96" s="72" t="str">
        <f t="shared" si="154"/>
        <v/>
      </c>
      <c r="F96" s="72" t="str">
        <f t="shared" si="154"/>
        <v/>
      </c>
      <c r="G96" s="72" t="str">
        <f t="shared" si="154"/>
        <v/>
      </c>
      <c r="H96" s="72" t="str">
        <f t="shared" si="154"/>
        <v/>
      </c>
      <c r="I96" s="72" t="str">
        <f t="shared" si="154"/>
        <v/>
      </c>
      <c r="J96" s="72" t="str">
        <f t="shared" si="154"/>
        <v/>
      </c>
      <c r="K96" s="72" t="str">
        <f t="shared" si="154"/>
        <v/>
      </c>
      <c r="L96" s="72" t="str">
        <f t="shared" si="154"/>
        <v/>
      </c>
      <c r="M96" s="72" t="str">
        <f t="shared" si="154"/>
        <v/>
      </c>
      <c r="N96" s="72" t="str">
        <f t="shared" si="154"/>
        <v/>
      </c>
      <c r="O96" s="72" t="str">
        <f t="shared" si="154"/>
        <v/>
      </c>
      <c r="P96" s="72" t="str">
        <f t="shared" si="154"/>
        <v/>
      </c>
      <c r="Q96" s="72"/>
      <c r="R96" s="72"/>
      <c r="S96" s="72" t="str">
        <f t="shared" si="154"/>
        <v/>
      </c>
      <c r="T96" s="72" t="str">
        <f t="shared" si="154"/>
        <v/>
      </c>
      <c r="U96" s="72" t="str">
        <f t="shared" si="154"/>
        <v/>
      </c>
      <c r="V96" s="72" t="str">
        <f t="shared" si="154"/>
        <v/>
      </c>
      <c r="W96" s="72" t="str">
        <f t="shared" si="154"/>
        <v/>
      </c>
      <c r="X96" s="72" t="str">
        <f t="shared" si="154"/>
        <v/>
      </c>
      <c r="Y96" s="72" t="str">
        <f t="shared" si="154"/>
        <v/>
      </c>
      <c r="Z96" s="72" t="str">
        <f t="shared" si="134"/>
        <v/>
      </c>
      <c r="AA96" s="73">
        <f t="shared" si="107"/>
        <v>-7</v>
      </c>
      <c r="AB96" s="67">
        <v>5</v>
      </c>
      <c r="AC96" s="72" t="str">
        <f t="shared" ref="AC96:AZ96" si="155">IF(OR(AC30="Lý-Tước",AC30="HĐTN-Tước",AC30="Lý-The",AC30="HĐTN-The",AC30="Lý-Nga",AC30="HĐTN-Nga",AC30="Lý-Long",AC30="HĐTN-Long",AC30="CNghệ-Tước",AC30="CNghệ-The",AC30="CNghệ-Nga",AC30="CNghệ-Long",),AC30,"")</f>
        <v/>
      </c>
      <c r="AD96" s="72" t="str">
        <f t="shared" si="155"/>
        <v/>
      </c>
      <c r="AE96" s="72" t="str">
        <f t="shared" si="155"/>
        <v/>
      </c>
      <c r="AF96" s="72" t="str">
        <f t="shared" si="155"/>
        <v/>
      </c>
      <c r="AG96" s="72" t="str">
        <f t="shared" si="155"/>
        <v/>
      </c>
      <c r="AH96" s="72" t="str">
        <f t="shared" si="155"/>
        <v/>
      </c>
      <c r="AI96" s="72" t="str">
        <f t="shared" si="155"/>
        <v/>
      </c>
      <c r="AJ96" s="72" t="str">
        <f t="shared" si="155"/>
        <v/>
      </c>
      <c r="AK96" s="72" t="str">
        <f t="shared" si="155"/>
        <v/>
      </c>
      <c r="AL96" s="72" t="str">
        <f t="shared" si="155"/>
        <v/>
      </c>
      <c r="AM96" s="72" t="str">
        <f t="shared" si="155"/>
        <v/>
      </c>
      <c r="AN96" s="72" t="str">
        <f t="shared" si="155"/>
        <v/>
      </c>
      <c r="AO96" s="72" t="str">
        <f t="shared" si="155"/>
        <v/>
      </c>
      <c r="AP96" s="72"/>
      <c r="AQ96" s="72"/>
      <c r="AR96" s="72" t="str">
        <f t="shared" si="155"/>
        <v/>
      </c>
      <c r="AS96" s="72" t="str">
        <f t="shared" si="155"/>
        <v/>
      </c>
      <c r="AT96" s="72" t="str">
        <f t="shared" si="155"/>
        <v/>
      </c>
      <c r="AU96" s="72" t="str">
        <f t="shared" si="155"/>
        <v/>
      </c>
      <c r="AV96" s="72" t="str">
        <f t="shared" si="155"/>
        <v/>
      </c>
      <c r="AW96" s="72" t="str">
        <f t="shared" si="155"/>
        <v/>
      </c>
      <c r="AX96" s="72" t="str">
        <f t="shared" si="155"/>
        <v/>
      </c>
      <c r="AY96" s="72" t="str">
        <f t="shared" si="155"/>
        <v/>
      </c>
      <c r="AZ96" s="72" t="str">
        <f t="shared" si="155"/>
        <v/>
      </c>
    </row>
    <row r="97" spans="1:52" ht="18" customHeight="1">
      <c r="A97" s="75" t="s">
        <v>50</v>
      </c>
      <c r="B97" s="65" t="str">
        <f t="shared" ref="B97:Y97" si="156">IF(OR(B31="Lý-Tước",B31="HĐTN-Tước",B31="Lý-The",B31="HĐTN-The",B31="Lý-Nga",B31="HĐTN-Nga",B31="Lý-Long",B31="HĐTN-Long",B31="CNghệ-Tước",B31="CNghệ-The",B31="CNghệ-Nga",B31="CNghệ-Long",),B31,"")</f>
        <v/>
      </c>
      <c r="C97" s="65" t="str">
        <f t="shared" si="156"/>
        <v/>
      </c>
      <c r="D97" s="65" t="str">
        <f t="shared" si="156"/>
        <v/>
      </c>
      <c r="E97" s="65" t="str">
        <f t="shared" si="156"/>
        <v/>
      </c>
      <c r="F97" s="65" t="str">
        <f t="shared" si="156"/>
        <v/>
      </c>
      <c r="G97" s="65" t="str">
        <f t="shared" si="156"/>
        <v/>
      </c>
      <c r="H97" s="65" t="str">
        <f t="shared" si="156"/>
        <v/>
      </c>
      <c r="I97" s="65" t="str">
        <f t="shared" si="156"/>
        <v>HĐTN-The</v>
      </c>
      <c r="J97" s="65" t="str">
        <f t="shared" si="156"/>
        <v/>
      </c>
      <c r="K97" s="65" t="str">
        <f t="shared" si="156"/>
        <v/>
      </c>
      <c r="L97" s="65" t="str">
        <f t="shared" si="156"/>
        <v/>
      </c>
      <c r="M97" s="65" t="str">
        <f t="shared" si="156"/>
        <v/>
      </c>
      <c r="N97" s="65" t="str">
        <f t="shared" si="156"/>
        <v/>
      </c>
      <c r="O97" s="65" t="str">
        <f t="shared" si="156"/>
        <v/>
      </c>
      <c r="P97" s="65" t="str">
        <f t="shared" si="156"/>
        <v/>
      </c>
      <c r="Q97" s="65"/>
      <c r="R97" s="65"/>
      <c r="S97" s="65" t="str">
        <f t="shared" si="156"/>
        <v/>
      </c>
      <c r="T97" s="65" t="str">
        <f t="shared" si="156"/>
        <v/>
      </c>
      <c r="U97" s="65" t="str">
        <f t="shared" si="156"/>
        <v/>
      </c>
      <c r="V97" s="65" t="str">
        <f t="shared" si="156"/>
        <v/>
      </c>
      <c r="W97" s="65" t="str">
        <f t="shared" si="156"/>
        <v/>
      </c>
      <c r="X97" s="65" t="str">
        <f t="shared" si="156"/>
        <v/>
      </c>
      <c r="Y97" s="65" t="str">
        <f t="shared" si="156"/>
        <v/>
      </c>
      <c r="Z97" s="65" t="str">
        <f t="shared" si="134"/>
        <v/>
      </c>
      <c r="AA97" s="66">
        <f t="shared" si="107"/>
        <v>-6</v>
      </c>
      <c r="AB97" s="75" t="s">
        <v>50</v>
      </c>
      <c r="AC97" s="65" t="str">
        <f t="shared" ref="AC97:AZ97" si="157">IF(OR(AC31="Lý-Tước",AC31="HĐTN-Tước",AC31="Lý-The",AC31="HĐTN-The",AC31="Lý-Nga",AC31="HĐTN-Nga",AC31="Lý-Long",AC31="HĐTN-Long",AC31="CNghệ-Tước",AC31="CNghệ-The",AC31="CNghệ-Nga",AC31="CNghệ-Long",),AC31,"")</f>
        <v/>
      </c>
      <c r="AD97" s="65" t="str">
        <f t="shared" si="157"/>
        <v/>
      </c>
      <c r="AE97" s="65" t="str">
        <f t="shared" si="157"/>
        <v/>
      </c>
      <c r="AF97" s="65" t="str">
        <f t="shared" si="157"/>
        <v/>
      </c>
      <c r="AG97" s="65" t="str">
        <f t="shared" si="157"/>
        <v/>
      </c>
      <c r="AH97" s="65" t="str">
        <f t="shared" si="157"/>
        <v/>
      </c>
      <c r="AI97" s="65" t="str">
        <f t="shared" si="157"/>
        <v/>
      </c>
      <c r="AJ97" s="65" t="str">
        <f t="shared" si="157"/>
        <v/>
      </c>
      <c r="AK97" s="65" t="str">
        <f t="shared" si="157"/>
        <v/>
      </c>
      <c r="AL97" s="65" t="str">
        <f t="shared" si="157"/>
        <v/>
      </c>
      <c r="AM97" s="65" t="str">
        <f t="shared" si="157"/>
        <v/>
      </c>
      <c r="AN97" s="65" t="str">
        <f t="shared" si="157"/>
        <v/>
      </c>
      <c r="AO97" s="65" t="str">
        <f t="shared" si="157"/>
        <v/>
      </c>
      <c r="AP97" s="65"/>
      <c r="AQ97" s="65"/>
      <c r="AR97" s="65" t="str">
        <f t="shared" si="157"/>
        <v/>
      </c>
      <c r="AS97" s="65" t="str">
        <f t="shared" si="157"/>
        <v/>
      </c>
      <c r="AT97" s="65" t="str">
        <f t="shared" si="157"/>
        <v/>
      </c>
      <c r="AU97" s="65" t="str">
        <f t="shared" si="157"/>
        <v/>
      </c>
      <c r="AV97" s="65" t="str">
        <f t="shared" si="157"/>
        <v/>
      </c>
      <c r="AW97" s="65" t="str">
        <f t="shared" si="157"/>
        <v/>
      </c>
      <c r="AX97" s="65" t="str">
        <f t="shared" si="157"/>
        <v/>
      </c>
      <c r="AY97" s="65" t="str">
        <f t="shared" si="157"/>
        <v/>
      </c>
      <c r="AZ97" s="65" t="str">
        <f t="shared" si="157"/>
        <v/>
      </c>
    </row>
    <row r="98" spans="1:52" ht="18" customHeight="1">
      <c r="A98" s="76">
        <v>2</v>
      </c>
      <c r="B98" s="68" t="str">
        <f t="shared" ref="B98:Y98" si="158">IF(OR(B32="Lý-Tước",B32="HĐTN-Tước",B32="Lý-The",B32="HĐTN-The",B32="Lý-Nga",B32="HĐTN-Nga",B32="Lý-Long",B32="HĐTN-Long",B32="CNghệ-Tước",B32="CNghệ-The",B32="CNghệ-Nga",B32="CNghệ-Long",),B32,"")</f>
        <v>Lý-Long</v>
      </c>
      <c r="C98" s="68" t="str">
        <f t="shared" si="158"/>
        <v/>
      </c>
      <c r="D98" s="68" t="str">
        <f t="shared" si="158"/>
        <v/>
      </c>
      <c r="E98" s="68" t="str">
        <f t="shared" si="158"/>
        <v/>
      </c>
      <c r="F98" s="68" t="str">
        <f t="shared" si="158"/>
        <v/>
      </c>
      <c r="G98" s="68" t="str">
        <f t="shared" si="158"/>
        <v/>
      </c>
      <c r="H98" s="68" t="str">
        <f t="shared" si="158"/>
        <v/>
      </c>
      <c r="I98" s="68" t="str">
        <f t="shared" si="158"/>
        <v>HĐTN-The</v>
      </c>
      <c r="J98" s="68" t="str">
        <f t="shared" si="158"/>
        <v/>
      </c>
      <c r="K98" s="68" t="str">
        <f t="shared" si="158"/>
        <v/>
      </c>
      <c r="L98" s="68" t="str">
        <f t="shared" si="158"/>
        <v/>
      </c>
      <c r="M98" s="68" t="str">
        <f t="shared" si="158"/>
        <v/>
      </c>
      <c r="N98" s="68" t="str">
        <f t="shared" si="158"/>
        <v/>
      </c>
      <c r="O98" s="68" t="str">
        <f t="shared" si="158"/>
        <v/>
      </c>
      <c r="P98" s="68" t="str">
        <f t="shared" si="158"/>
        <v/>
      </c>
      <c r="Q98" s="68"/>
      <c r="R98" s="68"/>
      <c r="S98" s="68" t="str">
        <f t="shared" si="158"/>
        <v/>
      </c>
      <c r="T98" s="68" t="str">
        <f t="shared" si="158"/>
        <v/>
      </c>
      <c r="U98" s="68" t="str">
        <f t="shared" si="158"/>
        <v/>
      </c>
      <c r="V98" s="68" t="str">
        <f t="shared" si="158"/>
        <v/>
      </c>
      <c r="W98" s="68" t="str">
        <f t="shared" si="158"/>
        <v/>
      </c>
      <c r="X98" s="68" t="str">
        <f t="shared" si="158"/>
        <v/>
      </c>
      <c r="Y98" s="68" t="str">
        <f t="shared" si="158"/>
        <v/>
      </c>
      <c r="Z98" s="68" t="str">
        <f t="shared" si="134"/>
        <v/>
      </c>
      <c r="AA98" s="69">
        <f t="shared" si="107"/>
        <v>-5</v>
      </c>
      <c r="AB98" s="76">
        <v>2</v>
      </c>
      <c r="AC98" s="68" t="str">
        <f t="shared" ref="AC98:AZ98" si="159">IF(OR(AC32="Lý-Tước",AC32="HĐTN-Tước",AC32="Lý-The",AC32="HĐTN-The",AC32="Lý-Nga",AC32="HĐTN-Nga",AC32="Lý-Long",AC32="HĐTN-Long",AC32="CNghệ-Tước",AC32="CNghệ-The",AC32="CNghệ-Nga",AC32="CNghệ-Long",),AC32,"")</f>
        <v/>
      </c>
      <c r="AD98" s="68" t="str">
        <f t="shared" si="159"/>
        <v/>
      </c>
      <c r="AE98" s="68" t="str">
        <f t="shared" si="159"/>
        <v/>
      </c>
      <c r="AF98" s="68" t="str">
        <f t="shared" si="159"/>
        <v/>
      </c>
      <c r="AG98" s="68" t="str">
        <f t="shared" si="159"/>
        <v/>
      </c>
      <c r="AH98" s="68" t="str">
        <f t="shared" si="159"/>
        <v/>
      </c>
      <c r="AI98" s="68" t="str">
        <f t="shared" si="159"/>
        <v/>
      </c>
      <c r="AJ98" s="68" t="str">
        <f t="shared" si="159"/>
        <v/>
      </c>
      <c r="AK98" s="68" t="str">
        <f t="shared" si="159"/>
        <v/>
      </c>
      <c r="AL98" s="68" t="str">
        <f t="shared" si="159"/>
        <v/>
      </c>
      <c r="AM98" s="68" t="str">
        <f t="shared" si="159"/>
        <v/>
      </c>
      <c r="AN98" s="68" t="str">
        <f t="shared" si="159"/>
        <v/>
      </c>
      <c r="AO98" s="68" t="str">
        <f t="shared" si="159"/>
        <v/>
      </c>
      <c r="AP98" s="68"/>
      <c r="AQ98" s="68"/>
      <c r="AR98" s="68" t="str">
        <f t="shared" si="159"/>
        <v/>
      </c>
      <c r="AS98" s="68" t="str">
        <f t="shared" si="159"/>
        <v/>
      </c>
      <c r="AT98" s="68" t="str">
        <f t="shared" si="159"/>
        <v/>
      </c>
      <c r="AU98" s="68" t="str">
        <f t="shared" si="159"/>
        <v/>
      </c>
      <c r="AV98" s="68" t="str">
        <f t="shared" si="159"/>
        <v/>
      </c>
      <c r="AW98" s="68" t="str">
        <f t="shared" si="159"/>
        <v/>
      </c>
      <c r="AX98" s="68" t="str">
        <f t="shared" si="159"/>
        <v/>
      </c>
      <c r="AY98" s="68" t="str">
        <f t="shared" si="159"/>
        <v/>
      </c>
      <c r="AZ98" s="68" t="str">
        <f t="shared" si="159"/>
        <v/>
      </c>
    </row>
    <row r="99" spans="1:52" ht="18" customHeight="1">
      <c r="A99" s="76"/>
      <c r="B99" s="68" t="str">
        <f t="shared" ref="B99:Y99" si="160">IF(OR(B33="Lý-Tước",B33="HĐTN-Tước",B33="Lý-The",B33="HĐTN-The",B33="Lý-Nga",B33="HĐTN-Nga",B33="Lý-Long",B33="HĐTN-Long",B33="CNghệ-Tước",B33="CNghệ-The",B33="CNghệ-Nga",B33="CNghệ-Long",),B33,"")</f>
        <v/>
      </c>
      <c r="C99" s="68" t="str">
        <f t="shared" si="160"/>
        <v/>
      </c>
      <c r="D99" s="68" t="str">
        <f t="shared" si="160"/>
        <v>HĐTN-The</v>
      </c>
      <c r="E99" s="68" t="str">
        <f t="shared" si="160"/>
        <v/>
      </c>
      <c r="F99" s="68" t="str">
        <f t="shared" si="160"/>
        <v/>
      </c>
      <c r="G99" s="68" t="str">
        <f t="shared" si="160"/>
        <v/>
      </c>
      <c r="H99" s="68" t="str">
        <f t="shared" si="160"/>
        <v/>
      </c>
      <c r="I99" s="68" t="str">
        <f t="shared" si="160"/>
        <v/>
      </c>
      <c r="J99" s="68" t="str">
        <f t="shared" si="160"/>
        <v/>
      </c>
      <c r="K99" s="68" t="str">
        <f t="shared" si="160"/>
        <v/>
      </c>
      <c r="L99" s="68" t="str">
        <f t="shared" si="160"/>
        <v/>
      </c>
      <c r="M99" s="68" t="str">
        <f t="shared" si="160"/>
        <v/>
      </c>
      <c r="N99" s="68" t="str">
        <f t="shared" si="160"/>
        <v/>
      </c>
      <c r="O99" s="68" t="str">
        <f t="shared" si="160"/>
        <v/>
      </c>
      <c r="P99" s="68" t="str">
        <f t="shared" si="160"/>
        <v/>
      </c>
      <c r="Q99" s="68"/>
      <c r="R99" s="68"/>
      <c r="S99" s="68" t="str">
        <f t="shared" si="160"/>
        <v/>
      </c>
      <c r="T99" s="68" t="str">
        <f t="shared" si="160"/>
        <v/>
      </c>
      <c r="U99" s="68" t="str">
        <f t="shared" si="160"/>
        <v/>
      </c>
      <c r="V99" s="68" t="str">
        <f t="shared" si="160"/>
        <v/>
      </c>
      <c r="W99" s="68" t="str">
        <f t="shared" si="160"/>
        <v/>
      </c>
      <c r="X99" s="68" t="str">
        <f t="shared" si="160"/>
        <v/>
      </c>
      <c r="Y99" s="68" t="str">
        <f t="shared" si="160"/>
        <v/>
      </c>
      <c r="Z99" s="68" t="str">
        <f t="shared" ref="Z99" si="161">IF(OR(Z33="Lý-Tước",Z33="Lý-The",Z33="Lý-Nga",Z33="Lý-Long",Z33="CNghệ-Tước",Z33="CNghệ-The",Z33="CNghệ-Nga",Z33="CNghệ-Long",),Z33,"")</f>
        <v/>
      </c>
      <c r="AA99" s="69">
        <f t="shared" si="107"/>
        <v>-6</v>
      </c>
      <c r="AB99" s="76"/>
      <c r="AC99" s="68" t="str">
        <f t="shared" ref="AC99:AZ99" si="162">IF(OR(AC33="Lý-Tước",AC33="HĐTN-Tước",AC33="Lý-The",AC33="HĐTN-The",AC33="Lý-Nga",AC33="HĐTN-Nga",AC33="Lý-Long",AC33="HĐTN-Long",AC33="CNghệ-Tước",AC33="CNghệ-The",AC33="CNghệ-Nga",AC33="CNghệ-Long",),AC33,"")</f>
        <v/>
      </c>
      <c r="AD99" s="68" t="str">
        <f t="shared" si="162"/>
        <v/>
      </c>
      <c r="AE99" s="68" t="str">
        <f t="shared" si="162"/>
        <v/>
      </c>
      <c r="AF99" s="68" t="str">
        <f t="shared" si="162"/>
        <v/>
      </c>
      <c r="AG99" s="68" t="str">
        <f t="shared" si="162"/>
        <v/>
      </c>
      <c r="AH99" s="68" t="str">
        <f t="shared" si="162"/>
        <v/>
      </c>
      <c r="AI99" s="68" t="str">
        <f t="shared" si="162"/>
        <v/>
      </c>
      <c r="AJ99" s="68" t="str">
        <f t="shared" si="162"/>
        <v/>
      </c>
      <c r="AK99" s="68" t="str">
        <f t="shared" si="162"/>
        <v/>
      </c>
      <c r="AL99" s="68" t="str">
        <f t="shared" si="162"/>
        <v/>
      </c>
      <c r="AM99" s="68" t="str">
        <f t="shared" si="162"/>
        <v/>
      </c>
      <c r="AN99" s="68" t="str">
        <f t="shared" si="162"/>
        <v/>
      </c>
      <c r="AO99" s="68" t="str">
        <f t="shared" si="162"/>
        <v/>
      </c>
      <c r="AP99" s="68"/>
      <c r="AQ99" s="68"/>
      <c r="AR99" s="68" t="str">
        <f t="shared" si="162"/>
        <v/>
      </c>
      <c r="AS99" s="68" t="str">
        <f t="shared" si="162"/>
        <v/>
      </c>
      <c r="AT99" s="68" t="str">
        <f t="shared" si="162"/>
        <v/>
      </c>
      <c r="AU99" s="68" t="str">
        <f t="shared" si="162"/>
        <v/>
      </c>
      <c r="AV99" s="68" t="str">
        <f t="shared" si="162"/>
        <v/>
      </c>
      <c r="AW99" s="68" t="str">
        <f t="shared" si="162"/>
        <v/>
      </c>
      <c r="AX99" s="68" t="str">
        <f t="shared" si="162"/>
        <v/>
      </c>
      <c r="AY99" s="68" t="str">
        <f t="shared" si="162"/>
        <v/>
      </c>
      <c r="AZ99" s="68" t="str">
        <f t="shared" si="162"/>
        <v/>
      </c>
    </row>
    <row r="100" spans="1:52" ht="18" customHeight="1">
      <c r="A100" s="76"/>
      <c r="B100" s="68" t="str">
        <f t="shared" ref="B100:Y100" si="163">IF(OR(B34="Lý-Tước",B34="HĐTN-Tước",B34="Lý-The",B34="HĐTN-The",B34="Lý-Nga",B34="HĐTN-Nga",B34="Lý-Long",B34="HĐTN-Long",B34="CNghệ-Tước",B34="CNghệ-The",B34="CNghệ-Nga",B34="CNghệ-Long",),B34,"")</f>
        <v/>
      </c>
      <c r="C100" s="68" t="str">
        <f t="shared" si="163"/>
        <v>Lý-Long</v>
      </c>
      <c r="D100" s="68" t="str">
        <f t="shared" si="163"/>
        <v>HĐTN-The</v>
      </c>
      <c r="E100" s="68" t="str">
        <f t="shared" si="163"/>
        <v/>
      </c>
      <c r="F100" s="68" t="str">
        <f t="shared" si="163"/>
        <v/>
      </c>
      <c r="G100" s="68" t="str">
        <f t="shared" si="163"/>
        <v/>
      </c>
      <c r="H100" s="68" t="str">
        <f t="shared" si="163"/>
        <v/>
      </c>
      <c r="I100" s="68" t="str">
        <f t="shared" si="163"/>
        <v/>
      </c>
      <c r="J100" s="68" t="str">
        <f t="shared" si="163"/>
        <v/>
      </c>
      <c r="K100" s="68" t="str">
        <f t="shared" si="163"/>
        <v/>
      </c>
      <c r="L100" s="68" t="str">
        <f t="shared" si="163"/>
        <v/>
      </c>
      <c r="M100" s="68" t="str">
        <f t="shared" si="163"/>
        <v/>
      </c>
      <c r="N100" s="68" t="str">
        <f t="shared" si="163"/>
        <v/>
      </c>
      <c r="O100" s="68" t="str">
        <f t="shared" si="163"/>
        <v/>
      </c>
      <c r="P100" s="68" t="str">
        <f t="shared" si="163"/>
        <v/>
      </c>
      <c r="Q100" s="68"/>
      <c r="R100" s="68"/>
      <c r="S100" s="68" t="str">
        <f t="shared" si="163"/>
        <v/>
      </c>
      <c r="T100" s="68" t="str">
        <f t="shared" si="163"/>
        <v/>
      </c>
      <c r="U100" s="68" t="str">
        <f t="shared" si="163"/>
        <v/>
      </c>
      <c r="V100" s="68" t="str">
        <f t="shared" si="163"/>
        <v/>
      </c>
      <c r="W100" s="68" t="str">
        <f t="shared" si="163"/>
        <v/>
      </c>
      <c r="X100" s="68" t="str">
        <f t="shared" si="163"/>
        <v/>
      </c>
      <c r="Y100" s="68" t="str">
        <f t="shared" si="163"/>
        <v/>
      </c>
      <c r="Z100" s="68" t="str">
        <f t="shared" ref="Y100:Z103" si="164">IF(OR(Z34="Lý-Tước",Z34="Lý-The",Z34="Lý-Nga",Z34="Lý-Long",Z34="CNghệ-Tước",Z34="CNghệ-The",Z34="CNghệ-Nga",Z34="CNghệ-Long",),Z34,"")</f>
        <v/>
      </c>
      <c r="AA100" s="69">
        <f t="shared" si="107"/>
        <v>-5</v>
      </c>
      <c r="AB100" s="76"/>
      <c r="AC100" s="68" t="str">
        <f t="shared" ref="AC100:AZ100" si="165">IF(OR(AC34="Lý-Tước",AC34="HĐTN-Tước",AC34="Lý-The",AC34="HĐTN-The",AC34="Lý-Nga",AC34="HĐTN-Nga",AC34="Lý-Long",AC34="HĐTN-Long",AC34="CNghệ-Tước",AC34="CNghệ-The",AC34="CNghệ-Nga",AC34="CNghệ-Long",),AC34,"")</f>
        <v/>
      </c>
      <c r="AD100" s="68" t="str">
        <f t="shared" si="165"/>
        <v/>
      </c>
      <c r="AE100" s="68" t="str">
        <f t="shared" si="165"/>
        <v/>
      </c>
      <c r="AF100" s="68" t="str">
        <f t="shared" si="165"/>
        <v/>
      </c>
      <c r="AG100" s="68" t="str">
        <f t="shared" si="165"/>
        <v/>
      </c>
      <c r="AH100" s="68" t="str">
        <f t="shared" si="165"/>
        <v/>
      </c>
      <c r="AI100" s="68" t="str">
        <f t="shared" si="165"/>
        <v/>
      </c>
      <c r="AJ100" s="68" t="str">
        <f t="shared" si="165"/>
        <v/>
      </c>
      <c r="AK100" s="68" t="str">
        <f t="shared" si="165"/>
        <v/>
      </c>
      <c r="AL100" s="68" t="str">
        <f t="shared" si="165"/>
        <v/>
      </c>
      <c r="AM100" s="68" t="str">
        <f t="shared" si="165"/>
        <v/>
      </c>
      <c r="AN100" s="68" t="str">
        <f t="shared" si="165"/>
        <v/>
      </c>
      <c r="AO100" s="68" t="str">
        <f t="shared" si="165"/>
        <v/>
      </c>
      <c r="AP100" s="68"/>
      <c r="AQ100" s="68"/>
      <c r="AR100" s="68" t="str">
        <f t="shared" si="165"/>
        <v/>
      </c>
      <c r="AS100" s="68" t="str">
        <f t="shared" si="165"/>
        <v/>
      </c>
      <c r="AT100" s="68" t="str">
        <f t="shared" si="165"/>
        <v/>
      </c>
      <c r="AU100" s="68" t="str">
        <f t="shared" si="165"/>
        <v/>
      </c>
      <c r="AV100" s="68" t="str">
        <f t="shared" si="165"/>
        <v/>
      </c>
      <c r="AW100" s="68" t="str">
        <f t="shared" si="165"/>
        <v/>
      </c>
      <c r="AX100" s="68" t="str">
        <f t="shared" si="165"/>
        <v/>
      </c>
      <c r="AY100" s="68" t="str">
        <f t="shared" si="165"/>
        <v/>
      </c>
      <c r="AZ100" s="68" t="str">
        <f t="shared" si="165"/>
        <v/>
      </c>
    </row>
    <row r="101" spans="1:52" ht="18" customHeight="1">
      <c r="A101" s="76"/>
      <c r="B101" s="72" t="str">
        <f t="shared" ref="B101:Y101" si="166">IF(OR(B35="Lý-Tước",B35="HĐTN-Tước",B35="Lý-The",B35="HĐTN-The",B35="Lý-Nga",B35="HĐTN-Nga",B35="Lý-Long",B35="HĐTN-Long",B35="CNghệ-Tước",B35="CNghệ-The",B35="CNghệ-Nga",B35="CNghệ-Long",),B35,"")</f>
        <v/>
      </c>
      <c r="C101" s="72" t="str">
        <f t="shared" si="166"/>
        <v/>
      </c>
      <c r="D101" s="72" t="str">
        <f t="shared" si="166"/>
        <v/>
      </c>
      <c r="E101" s="72" t="str">
        <f t="shared" si="166"/>
        <v/>
      </c>
      <c r="F101" s="72" t="str">
        <f t="shared" si="166"/>
        <v/>
      </c>
      <c r="G101" s="72" t="str">
        <f t="shared" si="166"/>
        <v/>
      </c>
      <c r="H101" s="72" t="str">
        <f t="shared" si="166"/>
        <v/>
      </c>
      <c r="I101" s="72" t="str">
        <f t="shared" si="166"/>
        <v/>
      </c>
      <c r="J101" s="72" t="str">
        <f t="shared" si="166"/>
        <v/>
      </c>
      <c r="K101" s="72" t="str">
        <f t="shared" si="166"/>
        <v/>
      </c>
      <c r="L101" s="72" t="str">
        <f t="shared" si="166"/>
        <v/>
      </c>
      <c r="M101" s="72" t="str">
        <f t="shared" si="166"/>
        <v/>
      </c>
      <c r="N101" s="72" t="str">
        <f t="shared" si="166"/>
        <v/>
      </c>
      <c r="O101" s="72" t="str">
        <f t="shared" si="166"/>
        <v/>
      </c>
      <c r="P101" s="72" t="str">
        <f t="shared" si="166"/>
        <v/>
      </c>
      <c r="Q101" s="72"/>
      <c r="R101" s="72"/>
      <c r="S101" s="72" t="str">
        <f t="shared" si="166"/>
        <v/>
      </c>
      <c r="T101" s="72" t="str">
        <f t="shared" si="166"/>
        <v/>
      </c>
      <c r="U101" s="72" t="str">
        <f t="shared" si="166"/>
        <v/>
      </c>
      <c r="V101" s="72" t="str">
        <f t="shared" si="166"/>
        <v/>
      </c>
      <c r="W101" s="72" t="str">
        <f t="shared" si="166"/>
        <v/>
      </c>
      <c r="X101" s="72" t="str">
        <f t="shared" si="166"/>
        <v/>
      </c>
      <c r="Y101" s="72" t="str">
        <f t="shared" si="166"/>
        <v/>
      </c>
      <c r="Z101" s="72" t="str">
        <f t="shared" si="164"/>
        <v/>
      </c>
      <c r="AA101" s="73">
        <f t="shared" si="107"/>
        <v>-7</v>
      </c>
      <c r="AB101" s="76"/>
      <c r="AC101" s="72" t="str">
        <f t="shared" ref="AC101:AZ101" si="167">IF(OR(AC35="Lý-Tước",AC35="HĐTN-Tước",AC35="Lý-The",AC35="HĐTN-The",AC35="Lý-Nga",AC35="HĐTN-Nga",AC35="Lý-Long",AC35="HĐTN-Long",AC35="CNghệ-Tước",AC35="CNghệ-The",AC35="CNghệ-Nga",AC35="CNghệ-Long",),AC35,"")</f>
        <v/>
      </c>
      <c r="AD101" s="72" t="str">
        <f t="shared" si="167"/>
        <v/>
      </c>
      <c r="AE101" s="72" t="str">
        <f t="shared" si="167"/>
        <v/>
      </c>
      <c r="AF101" s="72" t="str">
        <f t="shared" si="167"/>
        <v/>
      </c>
      <c r="AG101" s="72" t="str">
        <f t="shared" si="167"/>
        <v/>
      </c>
      <c r="AH101" s="72" t="str">
        <f t="shared" si="167"/>
        <v/>
      </c>
      <c r="AI101" s="72" t="str">
        <f t="shared" si="167"/>
        <v/>
      </c>
      <c r="AJ101" s="72" t="str">
        <f t="shared" si="167"/>
        <v/>
      </c>
      <c r="AK101" s="72" t="str">
        <f t="shared" si="167"/>
        <v/>
      </c>
      <c r="AL101" s="72" t="str">
        <f t="shared" si="167"/>
        <v/>
      </c>
      <c r="AM101" s="72" t="str">
        <f t="shared" si="167"/>
        <v/>
      </c>
      <c r="AN101" s="72" t="str">
        <f t="shared" si="167"/>
        <v/>
      </c>
      <c r="AO101" s="72" t="str">
        <f t="shared" si="167"/>
        <v/>
      </c>
      <c r="AP101" s="72"/>
      <c r="AQ101" s="72"/>
      <c r="AR101" s="72" t="str">
        <f t="shared" si="167"/>
        <v/>
      </c>
      <c r="AS101" s="72" t="str">
        <f t="shared" si="167"/>
        <v/>
      </c>
      <c r="AT101" s="72" t="str">
        <f t="shared" si="167"/>
        <v/>
      </c>
      <c r="AU101" s="72" t="str">
        <f t="shared" si="167"/>
        <v/>
      </c>
      <c r="AV101" s="72" t="str">
        <f t="shared" si="167"/>
        <v/>
      </c>
      <c r="AW101" s="72" t="str">
        <f t="shared" si="167"/>
        <v/>
      </c>
      <c r="AX101" s="72" t="str">
        <f t="shared" si="167"/>
        <v/>
      </c>
      <c r="AY101" s="72" t="str">
        <f t="shared" si="167"/>
        <v/>
      </c>
      <c r="AZ101" s="72" t="str">
        <f t="shared" si="167"/>
        <v/>
      </c>
    </row>
    <row r="102" spans="1:52" ht="18" customHeight="1">
      <c r="A102" s="77">
        <f>17*30-COUNTBLANK(B72:Z101)</f>
        <v>-206</v>
      </c>
      <c r="B102" s="49">
        <f>5*2+1*3+5*3+4*3+1*2+1*2+11*1</f>
        <v>55</v>
      </c>
      <c r="C102" s="78" t="str">
        <f>IF(A102&lt;&gt;B102,"Lỗi","")</f>
        <v>Lỗi</v>
      </c>
      <c r="Y102" s="65" t="str">
        <f t="shared" si="164"/>
        <v/>
      </c>
      <c r="AB102" s="77">
        <f>17*30-COUNTBLANK(AC72:BA101)</f>
        <v>-240</v>
      </c>
      <c r="AC102" s="49">
        <f>5*2+1*3+5*3+4*3+1*2+1*2+11*1</f>
        <v>55</v>
      </c>
      <c r="AD102" s="78" t="str">
        <f>IF(AB102&lt;&gt;AC102,"Lỗi","")</f>
        <v>Lỗi</v>
      </c>
      <c r="AE102" s="49"/>
      <c r="AF102" s="49"/>
      <c r="AG102" s="49"/>
      <c r="AH102" s="49"/>
      <c r="AI102" s="49"/>
      <c r="AJ102" s="49"/>
      <c r="AK102" s="49"/>
      <c r="AL102" s="49"/>
      <c r="AM102" s="49"/>
      <c r="AN102" s="49"/>
      <c r="AO102" s="49"/>
      <c r="AP102" s="49"/>
      <c r="AQ102" s="49"/>
      <c r="AR102" s="49"/>
      <c r="AS102" s="49"/>
      <c r="AT102" s="49"/>
      <c r="AU102" s="49"/>
      <c r="AV102" s="49"/>
      <c r="AW102" s="49"/>
      <c r="AX102" s="49"/>
      <c r="AY102" s="49"/>
      <c r="AZ102" s="65" t="str">
        <f t="shared" ref="AZ102" si="168">IF(OR(AZ36="Lý-Tước",AZ36="Lý-The",AZ36="Lý-Nga",AZ36="Lý-Long",AZ36="CNghệ-Tước",AZ36="CNghệ-The",AZ36="CNghệ-Nga",AZ36="CNghệ-Long",),AZ36,"")</f>
        <v/>
      </c>
    </row>
    <row r="103" spans="1:52" ht="18" customHeight="1">
      <c r="A103" s="59"/>
      <c r="B103" s="221" t="s">
        <v>52</v>
      </c>
      <c r="C103" s="222"/>
      <c r="D103" s="222"/>
      <c r="E103" s="222"/>
      <c r="F103" s="222"/>
      <c r="G103" s="222"/>
      <c r="H103" s="222"/>
      <c r="I103" s="222"/>
      <c r="J103" s="222"/>
      <c r="K103" s="222"/>
      <c r="L103" s="222"/>
      <c r="M103" s="222"/>
      <c r="N103" s="222"/>
      <c r="O103" s="222"/>
      <c r="P103" s="222"/>
      <c r="Q103" s="222"/>
      <c r="R103" s="222"/>
      <c r="S103" s="222"/>
      <c r="T103" s="222"/>
      <c r="U103" s="222"/>
      <c r="V103" s="60"/>
      <c r="W103" s="60"/>
      <c r="X103" s="60"/>
      <c r="Y103" s="65" t="str">
        <f t="shared" si="164"/>
        <v/>
      </c>
      <c r="Z103" s="58"/>
      <c r="AB103" s="59"/>
      <c r="AC103" s="221" t="s">
        <v>52</v>
      </c>
      <c r="AD103" s="222"/>
      <c r="AE103" s="222"/>
      <c r="AF103" s="222"/>
      <c r="AG103" s="222"/>
      <c r="AH103" s="222"/>
      <c r="AI103" s="222"/>
      <c r="AJ103" s="222"/>
      <c r="AK103" s="222"/>
      <c r="AL103" s="222"/>
      <c r="AM103" s="222"/>
      <c r="AN103" s="222"/>
      <c r="AO103" s="222"/>
      <c r="AP103" s="222"/>
      <c r="AQ103" s="222"/>
      <c r="AR103" s="222"/>
      <c r="AS103" s="222"/>
      <c r="AT103" s="222"/>
      <c r="AU103" s="222"/>
      <c r="AV103" s="222"/>
      <c r="AW103" s="60"/>
      <c r="AX103" s="60"/>
      <c r="AY103" s="60"/>
      <c r="AZ103" s="65" t="str">
        <f t="shared" ref="AZ103" si="169">IF(OR(AZ37="Lý-Tước",AZ37="Lý-The",AZ37="Lý-Nga",AZ37="Lý-Long",AZ37="CNghệ-Tước",AZ37="CNghệ-The",AZ37="CNghệ-Nga",AZ37="CNghệ-Long",),AZ37,"")</f>
        <v/>
      </c>
    </row>
    <row r="104" spans="1:52" ht="18" customHeight="1">
      <c r="A104" s="61"/>
      <c r="B104" s="80" t="str">
        <f t="shared" ref="B104:I104" si="170">B71</f>
        <v>10A1</v>
      </c>
      <c r="C104" s="80" t="str">
        <f t="shared" si="170"/>
        <v>10A2</v>
      </c>
      <c r="D104" s="80" t="str">
        <f t="shared" si="170"/>
        <v>10A3</v>
      </c>
      <c r="E104" s="80" t="str">
        <f t="shared" si="170"/>
        <v>10A4</v>
      </c>
      <c r="F104" s="80" t="str">
        <f t="shared" si="170"/>
        <v>10A5</v>
      </c>
      <c r="G104" s="80" t="str">
        <f t="shared" si="170"/>
        <v>10A6</v>
      </c>
      <c r="H104" s="80" t="str">
        <f t="shared" si="170"/>
        <v>10A7</v>
      </c>
      <c r="I104" s="80" t="str">
        <f t="shared" si="170"/>
        <v>10A8</v>
      </c>
      <c r="J104" s="80" t="str">
        <f>J71</f>
        <v>11B1</v>
      </c>
      <c r="K104" s="80" t="str">
        <f>K71</f>
        <v>11B2</v>
      </c>
      <c r="L104" s="80" t="str">
        <f>L71</f>
        <v>11B3</v>
      </c>
      <c r="M104" s="80" t="str">
        <f>M71</f>
        <v>11B4</v>
      </c>
      <c r="N104" s="80" t="str">
        <f>N71</f>
        <v>11B5</v>
      </c>
      <c r="O104" s="80" t="s">
        <v>14</v>
      </c>
      <c r="P104" s="80" t="s">
        <v>64</v>
      </c>
      <c r="Q104" s="80" t="s">
        <v>149</v>
      </c>
      <c r="R104" s="80" t="s">
        <v>150</v>
      </c>
      <c r="S104" s="80" t="str">
        <f t="shared" ref="S104:X104" si="171">S71</f>
        <v>12C1</v>
      </c>
      <c r="T104" s="80" t="str">
        <f t="shared" si="171"/>
        <v>12C2</v>
      </c>
      <c r="U104" s="80" t="str">
        <f t="shared" si="171"/>
        <v>12C3</v>
      </c>
      <c r="V104" s="80" t="str">
        <f t="shared" si="171"/>
        <v>12C4</v>
      </c>
      <c r="W104" s="80" t="str">
        <f>W71</f>
        <v>12C5</v>
      </c>
      <c r="X104" s="80" t="str">
        <f t="shared" si="171"/>
        <v>12C6</v>
      </c>
      <c r="Y104" s="80" t="str">
        <f>Y71</f>
        <v>12C7</v>
      </c>
      <c r="Z104" s="62">
        <f t="shared" ref="Z104" si="172">Z5</f>
        <v>0</v>
      </c>
      <c r="AA104" s="63" t="s">
        <v>45</v>
      </c>
      <c r="AB104" s="61"/>
      <c r="AC104" s="62" t="s">
        <v>27</v>
      </c>
      <c r="AD104" s="62" t="s">
        <v>28</v>
      </c>
      <c r="AE104" s="62" t="s">
        <v>29</v>
      </c>
      <c r="AF104" s="62" t="s">
        <v>30</v>
      </c>
      <c r="AG104" s="62" t="s">
        <v>31</v>
      </c>
      <c r="AH104" s="62" t="s">
        <v>32</v>
      </c>
      <c r="AI104" s="62" t="s">
        <v>33</v>
      </c>
      <c r="AJ104" s="62" t="s">
        <v>70</v>
      </c>
      <c r="AK104" s="62" t="s">
        <v>34</v>
      </c>
      <c r="AL104" s="62" t="s">
        <v>35</v>
      </c>
      <c r="AM104" s="62" t="s">
        <v>36</v>
      </c>
      <c r="AN104" s="62" t="s">
        <v>37</v>
      </c>
      <c r="AO104" s="62" t="s">
        <v>38</v>
      </c>
      <c r="AP104" s="62" t="s">
        <v>14</v>
      </c>
      <c r="AQ104" s="62" t="s">
        <v>64</v>
      </c>
      <c r="AR104" s="62" t="s">
        <v>149</v>
      </c>
      <c r="AS104" s="62" t="s">
        <v>150</v>
      </c>
      <c r="AT104" s="62" t="s">
        <v>39</v>
      </c>
      <c r="AU104" s="62" t="s">
        <v>40</v>
      </c>
      <c r="AV104" s="62" t="s">
        <v>41</v>
      </c>
      <c r="AW104" s="62" t="s">
        <v>42</v>
      </c>
      <c r="AX104" s="62" t="s">
        <v>43</v>
      </c>
      <c r="AY104" s="62" t="s">
        <v>61</v>
      </c>
      <c r="AZ104" s="62" t="s">
        <v>71</v>
      </c>
    </row>
    <row r="105" spans="1:52" ht="18" customHeight="1">
      <c r="A105" s="64">
        <v>1</v>
      </c>
      <c r="B105" s="65" t="str">
        <f>IF(OR(B6="HĐTN-Đ.Nga",B6="HĐTN-Ly",B6="HĐTN-Giang",B6="HĐTN-Đ.Hoàng",B6="Hóa-Đ.Hoàng",B6="HĐTN-Yloan",B6="Hóa-Yloan",B6="Hóa-Giang",B6="Hóa-Ly",B6="Hóa-Đ.Nga"),B6,"")</f>
        <v/>
      </c>
      <c r="C105" s="65" t="str">
        <f t="shared" ref="C105:Y109" si="173">IF(OR(C6="HĐTN-Đ.Nga",C6="HĐTN-Ly",C6="HĐTN-Giang",C6="HĐTN-Đ.Hoàng",C6="Hóa-Đ.Hoàng",C6="HĐTN-Yloan",C6="Hóa-Yloan",C6="Hóa-Giang",C6="Hóa-Ly",C6="Hóa-Đ.Nga"),C6,"")</f>
        <v/>
      </c>
      <c r="D105" s="65" t="str">
        <f t="shared" si="173"/>
        <v/>
      </c>
      <c r="E105" s="65" t="str">
        <f t="shared" si="173"/>
        <v/>
      </c>
      <c r="F105" s="65" t="str">
        <f t="shared" si="173"/>
        <v/>
      </c>
      <c r="G105" s="65" t="str">
        <f t="shared" si="173"/>
        <v/>
      </c>
      <c r="H105" s="65" t="str">
        <f t="shared" si="173"/>
        <v/>
      </c>
      <c r="I105" s="65" t="str">
        <f t="shared" si="173"/>
        <v/>
      </c>
      <c r="J105" s="65" t="str">
        <f t="shared" si="173"/>
        <v/>
      </c>
      <c r="K105" s="65" t="str">
        <f t="shared" si="173"/>
        <v/>
      </c>
      <c r="L105" s="65" t="str">
        <f t="shared" si="173"/>
        <v/>
      </c>
      <c r="M105" s="65" t="str">
        <f t="shared" si="173"/>
        <v>HĐTN-YLoan</v>
      </c>
      <c r="N105" s="65" t="str">
        <f t="shared" si="173"/>
        <v/>
      </c>
      <c r="O105" s="65" t="str">
        <f t="shared" si="173"/>
        <v/>
      </c>
      <c r="P105" s="65" t="str">
        <f t="shared" si="173"/>
        <v/>
      </c>
      <c r="Q105" s="65"/>
      <c r="R105" s="65"/>
      <c r="S105" s="65" t="str">
        <f t="shared" si="173"/>
        <v/>
      </c>
      <c r="T105" s="65" t="str">
        <f t="shared" si="173"/>
        <v/>
      </c>
      <c r="U105" s="65" t="str">
        <f t="shared" si="173"/>
        <v/>
      </c>
      <c r="V105" s="65" t="str">
        <f t="shared" si="173"/>
        <v/>
      </c>
      <c r="W105" s="65" t="str">
        <f t="shared" si="173"/>
        <v/>
      </c>
      <c r="X105" s="65" t="str">
        <f t="shared" si="173"/>
        <v/>
      </c>
      <c r="Y105" s="65" t="str">
        <f t="shared" si="173"/>
        <v/>
      </c>
      <c r="Z105" s="65" t="str">
        <f t="shared" ref="Z105:Z134" si="174">IF(OR(Z6="Hóa-Đ.Hoàng",Z6="Hóa-Yloan",Z6="Hóa-Giang",Z6="Hóa-Ly"),Z6,"")</f>
        <v/>
      </c>
      <c r="AA105" s="66">
        <f t="shared" ref="AA105:AA134" si="175">IF((18-COUNTBLANK(B105:Z105))=0,"",18-COUNTBLANK(B105:Z105))</f>
        <v>-6</v>
      </c>
      <c r="AB105" s="64">
        <v>1</v>
      </c>
      <c r="AC105" s="65" t="str">
        <f>IF(OR(AC6="HĐTN-Đ.Nga",AC6="HĐTN-Ly",AC6="HĐTN-Giang",AC6="HĐTN-Đ.Hoàng",AC6="Hóa-Đ.Hoàng",AC6="HĐTN-Yloan",AC6="Hóa-Yloan",AC6="Hóa-Giang",AC6="Hóa-Ly",AC6="Hóa-Đ.Nga"),AC6,"")</f>
        <v/>
      </c>
      <c r="AD105" s="65" t="str">
        <f t="shared" ref="AD105:AZ105" si="176">IF(OR(AD6="HĐTN-Đ.Nga",AD6="HĐTN-Ly",AD6="HĐTN-Giang",AD6="HĐTN-Đ.Hoàng",AD6="Hóa-Đ.Hoàng",AD6="HĐTN-Yloan",AD6="Hóa-Yloan",AD6="Hóa-Giang",AD6="Hóa-Ly",AD6="Hóa-Đ.Nga"),AD6,"")</f>
        <v/>
      </c>
      <c r="AE105" s="65" t="str">
        <f t="shared" si="176"/>
        <v/>
      </c>
      <c r="AF105" s="65" t="str">
        <f t="shared" si="176"/>
        <v/>
      </c>
      <c r="AG105" s="65" t="str">
        <f t="shared" si="176"/>
        <v/>
      </c>
      <c r="AH105" s="65" t="str">
        <f t="shared" si="176"/>
        <v/>
      </c>
      <c r="AI105" s="65" t="str">
        <f t="shared" si="176"/>
        <v/>
      </c>
      <c r="AJ105" s="65" t="str">
        <f t="shared" si="176"/>
        <v/>
      </c>
      <c r="AK105" s="65" t="str">
        <f t="shared" si="176"/>
        <v/>
      </c>
      <c r="AL105" s="65" t="str">
        <f t="shared" si="176"/>
        <v/>
      </c>
      <c r="AM105" s="65" t="str">
        <f t="shared" si="176"/>
        <v/>
      </c>
      <c r="AN105" s="65" t="str">
        <f t="shared" si="176"/>
        <v/>
      </c>
      <c r="AO105" s="65" t="str">
        <f t="shared" si="176"/>
        <v/>
      </c>
      <c r="AP105" s="65"/>
      <c r="AQ105" s="65"/>
      <c r="AR105" s="65" t="str">
        <f t="shared" si="176"/>
        <v/>
      </c>
      <c r="AS105" s="65" t="str">
        <f t="shared" si="176"/>
        <v/>
      </c>
      <c r="AT105" s="65" t="str">
        <f t="shared" si="176"/>
        <v/>
      </c>
      <c r="AU105" s="65" t="str">
        <f t="shared" si="176"/>
        <v/>
      </c>
      <c r="AV105" s="65" t="str">
        <f t="shared" si="176"/>
        <v/>
      </c>
      <c r="AW105" s="65" t="str">
        <f t="shared" si="176"/>
        <v/>
      </c>
      <c r="AX105" s="65" t="str">
        <f t="shared" si="176"/>
        <v/>
      </c>
      <c r="AY105" s="65" t="str">
        <f t="shared" si="176"/>
        <v/>
      </c>
      <c r="AZ105" s="65" t="str">
        <f t="shared" si="176"/>
        <v/>
      </c>
    </row>
    <row r="106" spans="1:52" ht="18" customHeight="1">
      <c r="A106" s="67">
        <v>2</v>
      </c>
      <c r="B106" s="68" t="str">
        <f t="shared" ref="B106:P109" si="177">IF(OR(B7="HĐTN-Đ.Nga",B7="HĐTN-Ly",B7="HĐTN-Giang",B7="HĐTN-Đ.Hoàng",B7="Hóa-Đ.Hoàng",B7="HĐTN-Yloan",B7="Hóa-Yloan",B7="Hóa-Giang",B7="Hóa-Ly",B7="Hóa-Đ.Nga"),B7,"")</f>
        <v/>
      </c>
      <c r="C106" s="68" t="str">
        <f t="shared" si="177"/>
        <v/>
      </c>
      <c r="D106" s="68" t="str">
        <f t="shared" si="177"/>
        <v/>
      </c>
      <c r="E106" s="68" t="str">
        <f t="shared" si="177"/>
        <v/>
      </c>
      <c r="F106" s="68" t="str">
        <f t="shared" si="177"/>
        <v/>
      </c>
      <c r="G106" s="68" t="str">
        <f t="shared" si="177"/>
        <v/>
      </c>
      <c r="H106" s="68" t="str">
        <f t="shared" si="177"/>
        <v/>
      </c>
      <c r="I106" s="68" t="str">
        <f t="shared" si="177"/>
        <v/>
      </c>
      <c r="J106" s="68" t="str">
        <f t="shared" si="177"/>
        <v/>
      </c>
      <c r="K106" s="68" t="str">
        <f t="shared" si="177"/>
        <v/>
      </c>
      <c r="L106" s="68" t="str">
        <f t="shared" si="177"/>
        <v/>
      </c>
      <c r="M106" s="68" t="str">
        <f t="shared" si="177"/>
        <v>HĐTN-YLoan</v>
      </c>
      <c r="N106" s="68" t="str">
        <f t="shared" si="177"/>
        <v/>
      </c>
      <c r="O106" s="68" t="str">
        <f t="shared" si="177"/>
        <v/>
      </c>
      <c r="P106" s="68" t="str">
        <f t="shared" si="177"/>
        <v/>
      </c>
      <c r="Q106" s="68"/>
      <c r="R106" s="68"/>
      <c r="S106" s="68" t="str">
        <f t="shared" si="173"/>
        <v/>
      </c>
      <c r="T106" s="68" t="str">
        <f t="shared" si="173"/>
        <v/>
      </c>
      <c r="U106" s="68" t="str">
        <f t="shared" si="173"/>
        <v/>
      </c>
      <c r="V106" s="68" t="str">
        <f t="shared" si="173"/>
        <v/>
      </c>
      <c r="W106" s="68" t="str">
        <f t="shared" si="173"/>
        <v/>
      </c>
      <c r="X106" s="68" t="str">
        <f t="shared" si="173"/>
        <v/>
      </c>
      <c r="Y106" s="68" t="str">
        <f t="shared" si="173"/>
        <v/>
      </c>
      <c r="Z106" s="68" t="str">
        <f t="shared" si="174"/>
        <v/>
      </c>
      <c r="AA106" s="69">
        <f t="shared" si="175"/>
        <v>-6</v>
      </c>
      <c r="AB106" s="67">
        <v>2</v>
      </c>
      <c r="AC106" s="68" t="str">
        <f t="shared" ref="AC106:AZ106" si="178">IF(OR(AC7="HĐTN-Đ.Nga",AC7="HĐTN-Ly",AC7="HĐTN-Giang",AC7="HĐTN-Đ.Hoàng",AC7="Hóa-Đ.Hoàng",AC7="HĐTN-Yloan",AC7="Hóa-Yloan",AC7="Hóa-Giang",AC7="Hóa-Ly",AC7="Hóa-Đ.Nga"),AC7,"")</f>
        <v/>
      </c>
      <c r="AD106" s="68" t="str">
        <f t="shared" si="178"/>
        <v/>
      </c>
      <c r="AE106" s="68" t="str">
        <f t="shared" si="178"/>
        <v/>
      </c>
      <c r="AF106" s="68" t="str">
        <f t="shared" si="178"/>
        <v/>
      </c>
      <c r="AG106" s="68" t="str">
        <f t="shared" si="178"/>
        <v/>
      </c>
      <c r="AH106" s="68" t="str">
        <f t="shared" si="178"/>
        <v/>
      </c>
      <c r="AI106" s="68" t="str">
        <f t="shared" si="178"/>
        <v/>
      </c>
      <c r="AJ106" s="68" t="str">
        <f t="shared" si="178"/>
        <v/>
      </c>
      <c r="AK106" s="68" t="str">
        <f t="shared" si="178"/>
        <v/>
      </c>
      <c r="AL106" s="68" t="str">
        <f t="shared" si="178"/>
        <v/>
      </c>
      <c r="AM106" s="68" t="str">
        <f t="shared" si="178"/>
        <v/>
      </c>
      <c r="AN106" s="68" t="str">
        <f t="shared" si="178"/>
        <v/>
      </c>
      <c r="AO106" s="68" t="str">
        <f t="shared" si="178"/>
        <v/>
      </c>
      <c r="AP106" s="68"/>
      <c r="AQ106" s="68"/>
      <c r="AR106" s="68" t="str">
        <f t="shared" si="178"/>
        <v/>
      </c>
      <c r="AS106" s="68" t="str">
        <f t="shared" si="178"/>
        <v/>
      </c>
      <c r="AT106" s="68" t="str">
        <f t="shared" si="178"/>
        <v/>
      </c>
      <c r="AU106" s="68" t="str">
        <f t="shared" si="178"/>
        <v/>
      </c>
      <c r="AV106" s="68" t="str">
        <f t="shared" si="178"/>
        <v/>
      </c>
      <c r="AW106" s="68" t="str">
        <f t="shared" si="178"/>
        <v/>
      </c>
      <c r="AX106" s="68" t="str">
        <f t="shared" si="178"/>
        <v/>
      </c>
      <c r="AY106" s="68" t="str">
        <f t="shared" si="178"/>
        <v/>
      </c>
      <c r="AZ106" s="68" t="str">
        <f t="shared" si="178"/>
        <v/>
      </c>
    </row>
    <row r="107" spans="1:52" ht="18" customHeight="1">
      <c r="A107" s="70" t="s">
        <v>46</v>
      </c>
      <c r="B107" s="68" t="str">
        <f t="shared" si="177"/>
        <v/>
      </c>
      <c r="C107" s="68" t="str">
        <f t="shared" si="173"/>
        <v/>
      </c>
      <c r="D107" s="68" t="str">
        <f t="shared" si="173"/>
        <v/>
      </c>
      <c r="E107" s="68" t="str">
        <f t="shared" si="173"/>
        <v/>
      </c>
      <c r="F107" s="68" t="str">
        <f t="shared" si="173"/>
        <v/>
      </c>
      <c r="G107" s="68" t="str">
        <f t="shared" si="173"/>
        <v/>
      </c>
      <c r="H107" s="68" t="str">
        <f t="shared" si="173"/>
        <v/>
      </c>
      <c r="I107" s="68" t="str">
        <f t="shared" si="173"/>
        <v/>
      </c>
      <c r="J107" s="68" t="str">
        <f t="shared" si="173"/>
        <v/>
      </c>
      <c r="K107" s="68" t="str">
        <f t="shared" si="173"/>
        <v/>
      </c>
      <c r="L107" s="68" t="str">
        <f t="shared" si="173"/>
        <v/>
      </c>
      <c r="M107" s="68" t="str">
        <f t="shared" si="173"/>
        <v/>
      </c>
      <c r="N107" s="68" t="str">
        <f t="shared" si="173"/>
        <v/>
      </c>
      <c r="O107" s="68" t="str">
        <f t="shared" si="173"/>
        <v/>
      </c>
      <c r="P107" s="68" t="str">
        <f t="shared" si="173"/>
        <v/>
      </c>
      <c r="Q107" s="68"/>
      <c r="R107" s="68"/>
      <c r="S107" s="68" t="str">
        <f t="shared" si="173"/>
        <v/>
      </c>
      <c r="T107" s="68" t="str">
        <f t="shared" si="173"/>
        <v/>
      </c>
      <c r="U107" s="68" t="str">
        <f t="shared" si="173"/>
        <v/>
      </c>
      <c r="V107" s="68" t="str">
        <f t="shared" si="173"/>
        <v/>
      </c>
      <c r="W107" s="68" t="str">
        <f t="shared" si="173"/>
        <v/>
      </c>
      <c r="X107" s="68" t="str">
        <f t="shared" si="173"/>
        <v/>
      </c>
      <c r="Y107" s="68" t="str">
        <f t="shared" si="173"/>
        <v/>
      </c>
      <c r="Z107" s="68" t="str">
        <f t="shared" si="174"/>
        <v/>
      </c>
      <c r="AA107" s="69">
        <f t="shared" si="175"/>
        <v>-7</v>
      </c>
      <c r="AB107" s="70" t="s">
        <v>46</v>
      </c>
      <c r="AC107" s="68" t="str">
        <f t="shared" ref="AC107:AZ107" si="179">IF(OR(AC8="HĐTN-Đ.Nga",AC8="HĐTN-Ly",AC8="HĐTN-Giang",AC8="HĐTN-Đ.Hoàng",AC8="Hóa-Đ.Hoàng",AC8="HĐTN-Yloan",AC8="Hóa-Yloan",AC8="Hóa-Giang",AC8="Hóa-Ly",AC8="Hóa-Đ.Nga"),AC8,"")</f>
        <v/>
      </c>
      <c r="AD107" s="68" t="str">
        <f t="shared" si="179"/>
        <v/>
      </c>
      <c r="AE107" s="68" t="str">
        <f t="shared" si="179"/>
        <v/>
      </c>
      <c r="AF107" s="68" t="str">
        <f t="shared" si="179"/>
        <v/>
      </c>
      <c r="AG107" s="68" t="str">
        <f t="shared" si="179"/>
        <v/>
      </c>
      <c r="AH107" s="68" t="str">
        <f t="shared" si="179"/>
        <v/>
      </c>
      <c r="AI107" s="68" t="str">
        <f t="shared" si="179"/>
        <v/>
      </c>
      <c r="AJ107" s="68" t="str">
        <f t="shared" si="179"/>
        <v/>
      </c>
      <c r="AK107" s="68" t="str">
        <f t="shared" si="179"/>
        <v/>
      </c>
      <c r="AL107" s="68" t="str">
        <f t="shared" si="179"/>
        <v/>
      </c>
      <c r="AM107" s="68" t="str">
        <f t="shared" si="179"/>
        <v/>
      </c>
      <c r="AN107" s="68" t="str">
        <f t="shared" si="179"/>
        <v/>
      </c>
      <c r="AO107" s="68" t="str">
        <f t="shared" si="179"/>
        <v/>
      </c>
      <c r="AP107" s="68"/>
      <c r="AQ107" s="68"/>
      <c r="AR107" s="68" t="str">
        <f t="shared" si="179"/>
        <v/>
      </c>
      <c r="AS107" s="68" t="str">
        <f t="shared" si="179"/>
        <v/>
      </c>
      <c r="AT107" s="68" t="str">
        <f t="shared" si="179"/>
        <v/>
      </c>
      <c r="AU107" s="68" t="str">
        <f t="shared" si="179"/>
        <v/>
      </c>
      <c r="AV107" s="68" t="str">
        <f t="shared" si="179"/>
        <v/>
      </c>
      <c r="AW107" s="68" t="str">
        <f t="shared" si="179"/>
        <v/>
      </c>
      <c r="AX107" s="68" t="str">
        <f t="shared" si="179"/>
        <v/>
      </c>
      <c r="AY107" s="68" t="str">
        <f t="shared" si="179"/>
        <v/>
      </c>
      <c r="AZ107" s="68" t="str">
        <f t="shared" si="179"/>
        <v/>
      </c>
    </row>
    <row r="108" spans="1:52" ht="18" customHeight="1">
      <c r="A108" s="67">
        <v>4</v>
      </c>
      <c r="B108" s="68" t="str">
        <f t="shared" si="177"/>
        <v/>
      </c>
      <c r="C108" s="68" t="str">
        <f t="shared" si="173"/>
        <v/>
      </c>
      <c r="D108" s="68" t="str">
        <f t="shared" si="173"/>
        <v/>
      </c>
      <c r="E108" s="68" t="str">
        <f t="shared" si="173"/>
        <v/>
      </c>
      <c r="F108" s="68" t="str">
        <f t="shared" si="173"/>
        <v/>
      </c>
      <c r="G108" s="68" t="str">
        <f t="shared" si="173"/>
        <v/>
      </c>
      <c r="H108" s="68" t="str">
        <f t="shared" si="173"/>
        <v/>
      </c>
      <c r="I108" s="68" t="str">
        <f t="shared" si="173"/>
        <v/>
      </c>
      <c r="J108" s="68" t="str">
        <f t="shared" si="173"/>
        <v/>
      </c>
      <c r="K108" s="68" t="str">
        <f t="shared" si="173"/>
        <v/>
      </c>
      <c r="L108" s="68" t="str">
        <f t="shared" si="173"/>
        <v/>
      </c>
      <c r="M108" s="68" t="str">
        <f t="shared" si="173"/>
        <v/>
      </c>
      <c r="N108" s="68" t="str">
        <f t="shared" si="173"/>
        <v>HĐTN-YLoan</v>
      </c>
      <c r="O108" s="68" t="str">
        <f t="shared" si="173"/>
        <v/>
      </c>
      <c r="P108" s="68" t="str">
        <f t="shared" si="173"/>
        <v/>
      </c>
      <c r="Q108" s="68"/>
      <c r="R108" s="68"/>
      <c r="S108" s="68" t="str">
        <f t="shared" si="173"/>
        <v/>
      </c>
      <c r="T108" s="68" t="str">
        <f t="shared" si="173"/>
        <v/>
      </c>
      <c r="U108" s="68" t="str">
        <f t="shared" si="173"/>
        <v/>
      </c>
      <c r="V108" s="68" t="str">
        <f t="shared" si="173"/>
        <v/>
      </c>
      <c r="W108" s="68" t="str">
        <f t="shared" si="173"/>
        <v/>
      </c>
      <c r="X108" s="68" t="str">
        <f t="shared" si="173"/>
        <v/>
      </c>
      <c r="Y108" s="68" t="str">
        <f t="shared" si="173"/>
        <v/>
      </c>
      <c r="Z108" s="68" t="str">
        <f t="shared" si="174"/>
        <v/>
      </c>
      <c r="AA108" s="69">
        <f t="shared" si="175"/>
        <v>-6</v>
      </c>
      <c r="AB108" s="67">
        <v>4</v>
      </c>
      <c r="AC108" s="68" t="str">
        <f t="shared" ref="AC108:AZ108" si="180">IF(OR(AC9="HĐTN-Đ.Nga",AC9="HĐTN-Ly",AC9="HĐTN-Giang",AC9="HĐTN-Đ.Hoàng",AC9="Hóa-Đ.Hoàng",AC9="HĐTN-Yloan",AC9="Hóa-Yloan",AC9="Hóa-Giang",AC9="Hóa-Ly",AC9="Hóa-Đ.Nga"),AC9,"")</f>
        <v/>
      </c>
      <c r="AD108" s="68" t="str">
        <f t="shared" si="180"/>
        <v/>
      </c>
      <c r="AE108" s="68" t="str">
        <f t="shared" si="180"/>
        <v/>
      </c>
      <c r="AF108" s="68" t="str">
        <f t="shared" si="180"/>
        <v/>
      </c>
      <c r="AG108" s="68" t="str">
        <f t="shared" si="180"/>
        <v/>
      </c>
      <c r="AH108" s="68" t="str">
        <f t="shared" si="180"/>
        <v/>
      </c>
      <c r="AI108" s="68" t="str">
        <f t="shared" si="180"/>
        <v/>
      </c>
      <c r="AJ108" s="68" t="str">
        <f t="shared" si="180"/>
        <v/>
      </c>
      <c r="AK108" s="68" t="str">
        <f t="shared" si="180"/>
        <v/>
      </c>
      <c r="AL108" s="68" t="str">
        <f t="shared" si="180"/>
        <v/>
      </c>
      <c r="AM108" s="68" t="str">
        <f t="shared" si="180"/>
        <v/>
      </c>
      <c r="AN108" s="68" t="str">
        <f t="shared" si="180"/>
        <v/>
      </c>
      <c r="AO108" s="68" t="str">
        <f t="shared" si="180"/>
        <v/>
      </c>
      <c r="AP108" s="68"/>
      <c r="AQ108" s="68"/>
      <c r="AR108" s="68" t="str">
        <f t="shared" si="180"/>
        <v/>
      </c>
      <c r="AS108" s="68" t="str">
        <f t="shared" si="180"/>
        <v/>
      </c>
      <c r="AT108" s="68" t="str">
        <f t="shared" si="180"/>
        <v/>
      </c>
      <c r="AU108" s="68" t="str">
        <f t="shared" si="180"/>
        <v/>
      </c>
      <c r="AV108" s="68" t="str">
        <f t="shared" si="180"/>
        <v/>
      </c>
      <c r="AW108" s="68" t="str">
        <f t="shared" si="180"/>
        <v/>
      </c>
      <c r="AX108" s="68" t="str">
        <f t="shared" si="180"/>
        <v/>
      </c>
      <c r="AY108" s="68" t="str">
        <f t="shared" si="180"/>
        <v/>
      </c>
      <c r="AZ108" s="68" t="str">
        <f t="shared" si="180"/>
        <v/>
      </c>
    </row>
    <row r="109" spans="1:52" ht="18" customHeight="1">
      <c r="A109" s="71">
        <v>5</v>
      </c>
      <c r="B109" s="72" t="str">
        <f t="shared" si="177"/>
        <v/>
      </c>
      <c r="C109" s="72" t="str">
        <f t="shared" si="173"/>
        <v/>
      </c>
      <c r="D109" s="72" t="str">
        <f t="shared" si="173"/>
        <v/>
      </c>
      <c r="E109" s="72" t="str">
        <f t="shared" si="173"/>
        <v/>
      </c>
      <c r="F109" s="72" t="str">
        <f t="shared" si="173"/>
        <v/>
      </c>
      <c r="G109" s="72" t="str">
        <f t="shared" si="173"/>
        <v/>
      </c>
      <c r="H109" s="72" t="str">
        <f t="shared" si="173"/>
        <v/>
      </c>
      <c r="I109" s="72" t="str">
        <f t="shared" si="173"/>
        <v/>
      </c>
      <c r="J109" s="72" t="str">
        <f t="shared" si="173"/>
        <v/>
      </c>
      <c r="K109" s="72" t="str">
        <f t="shared" si="173"/>
        <v/>
      </c>
      <c r="L109" s="72" t="str">
        <f t="shared" si="173"/>
        <v/>
      </c>
      <c r="M109" s="72" t="str">
        <f t="shared" si="173"/>
        <v/>
      </c>
      <c r="N109" s="72" t="str">
        <f t="shared" si="173"/>
        <v>HĐTN-YLoan</v>
      </c>
      <c r="O109" s="72" t="str">
        <f t="shared" si="173"/>
        <v/>
      </c>
      <c r="P109" s="72" t="str">
        <f t="shared" si="173"/>
        <v/>
      </c>
      <c r="Q109" s="72"/>
      <c r="R109" s="72"/>
      <c r="S109" s="72" t="str">
        <f t="shared" si="173"/>
        <v/>
      </c>
      <c r="T109" s="72" t="str">
        <f t="shared" si="173"/>
        <v/>
      </c>
      <c r="U109" s="72" t="str">
        <f t="shared" si="173"/>
        <v/>
      </c>
      <c r="V109" s="72" t="str">
        <f t="shared" si="173"/>
        <v/>
      </c>
      <c r="W109" s="72" t="str">
        <f t="shared" si="173"/>
        <v/>
      </c>
      <c r="X109" s="72" t="str">
        <f t="shared" si="173"/>
        <v/>
      </c>
      <c r="Y109" s="72" t="str">
        <f t="shared" si="173"/>
        <v/>
      </c>
      <c r="Z109" s="72" t="str">
        <f t="shared" si="174"/>
        <v/>
      </c>
      <c r="AA109" s="73">
        <f t="shared" si="175"/>
        <v>-6</v>
      </c>
      <c r="AB109" s="71">
        <v>5</v>
      </c>
      <c r="AC109" s="72" t="str">
        <f t="shared" ref="AC109:AZ109" si="181">IF(OR(AC10="HĐTN-Đ.Nga",AC10="HĐTN-Ly",AC10="HĐTN-Giang",AC10="HĐTN-Đ.Hoàng",AC10="Hóa-Đ.Hoàng",AC10="HĐTN-Yloan",AC10="Hóa-Yloan",AC10="Hóa-Giang",AC10="Hóa-Ly",AC10="Hóa-Đ.Nga"),AC10,"")</f>
        <v/>
      </c>
      <c r="AD109" s="72" t="str">
        <f t="shared" si="181"/>
        <v/>
      </c>
      <c r="AE109" s="72" t="str">
        <f t="shared" si="181"/>
        <v/>
      </c>
      <c r="AF109" s="72" t="str">
        <f t="shared" si="181"/>
        <v/>
      </c>
      <c r="AG109" s="72" t="str">
        <f t="shared" si="181"/>
        <v/>
      </c>
      <c r="AH109" s="72" t="str">
        <f t="shared" si="181"/>
        <v/>
      </c>
      <c r="AI109" s="72" t="str">
        <f t="shared" si="181"/>
        <v/>
      </c>
      <c r="AJ109" s="72" t="str">
        <f t="shared" si="181"/>
        <v/>
      </c>
      <c r="AK109" s="72" t="str">
        <f t="shared" si="181"/>
        <v/>
      </c>
      <c r="AL109" s="72" t="str">
        <f t="shared" si="181"/>
        <v/>
      </c>
      <c r="AM109" s="72" t="str">
        <f t="shared" si="181"/>
        <v/>
      </c>
      <c r="AN109" s="72" t="str">
        <f t="shared" si="181"/>
        <v/>
      </c>
      <c r="AO109" s="72" t="str">
        <f t="shared" si="181"/>
        <v/>
      </c>
      <c r="AP109" s="72"/>
      <c r="AQ109" s="72"/>
      <c r="AR109" s="72" t="str">
        <f t="shared" si="181"/>
        <v/>
      </c>
      <c r="AS109" s="72" t="str">
        <f t="shared" si="181"/>
        <v/>
      </c>
      <c r="AT109" s="72" t="str">
        <f t="shared" si="181"/>
        <v/>
      </c>
      <c r="AU109" s="72" t="str">
        <f t="shared" si="181"/>
        <v/>
      </c>
      <c r="AV109" s="72" t="str">
        <f t="shared" si="181"/>
        <v/>
      </c>
      <c r="AW109" s="72" t="str">
        <f t="shared" si="181"/>
        <v/>
      </c>
      <c r="AX109" s="72" t="str">
        <f t="shared" si="181"/>
        <v/>
      </c>
      <c r="AY109" s="72" t="str">
        <f t="shared" si="181"/>
        <v/>
      </c>
      <c r="AZ109" s="72" t="str">
        <f t="shared" si="181"/>
        <v/>
      </c>
    </row>
    <row r="110" spans="1:52" ht="18" customHeight="1">
      <c r="A110" s="64">
        <v>1</v>
      </c>
      <c r="B110" s="65" t="str">
        <f t="shared" ref="B110:Y110" si="182">IF(OR(B11="HĐTN-Đ.Nga",B11="HĐTN-Ly",B11="HĐTN-Giang",B11="HĐTN-Đ.Hoàng",B11="Hóa-Đ.Hoàng",B11="HĐTN-Yloan",B11="Hóa-Yloan",B11="Hóa-Giang",B11="Hóa-Ly",B11="Hóa-Đ.Nga"),B11,"")</f>
        <v/>
      </c>
      <c r="C110" s="65" t="str">
        <f t="shared" si="182"/>
        <v/>
      </c>
      <c r="D110" s="65" t="str">
        <f t="shared" si="182"/>
        <v/>
      </c>
      <c r="E110" s="65" t="str">
        <f t="shared" si="182"/>
        <v/>
      </c>
      <c r="F110" s="65" t="str">
        <f t="shared" si="182"/>
        <v/>
      </c>
      <c r="G110" s="65" t="str">
        <f t="shared" si="182"/>
        <v/>
      </c>
      <c r="H110" s="65" t="str">
        <f t="shared" si="182"/>
        <v/>
      </c>
      <c r="I110" s="65" t="str">
        <f t="shared" si="182"/>
        <v/>
      </c>
      <c r="J110" s="65" t="str">
        <f t="shared" si="182"/>
        <v/>
      </c>
      <c r="K110" s="65" t="str">
        <f t="shared" si="182"/>
        <v/>
      </c>
      <c r="L110" s="65" t="str">
        <f t="shared" si="182"/>
        <v/>
      </c>
      <c r="M110" s="65" t="str">
        <f t="shared" si="182"/>
        <v/>
      </c>
      <c r="N110" s="65" t="str">
        <f t="shared" si="182"/>
        <v/>
      </c>
      <c r="O110" s="65" t="str">
        <f t="shared" si="182"/>
        <v/>
      </c>
      <c r="P110" s="65" t="str">
        <f t="shared" si="182"/>
        <v/>
      </c>
      <c r="Q110" s="65"/>
      <c r="R110" s="65"/>
      <c r="S110" s="65" t="str">
        <f t="shared" si="182"/>
        <v/>
      </c>
      <c r="T110" s="65" t="str">
        <f t="shared" si="182"/>
        <v/>
      </c>
      <c r="U110" s="65" t="str">
        <f t="shared" si="182"/>
        <v/>
      </c>
      <c r="V110" s="65" t="str">
        <f t="shared" si="182"/>
        <v>HĐTN-Đ.Hoàng</v>
      </c>
      <c r="W110" s="65" t="str">
        <f t="shared" si="182"/>
        <v/>
      </c>
      <c r="X110" s="65" t="str">
        <f t="shared" si="182"/>
        <v/>
      </c>
      <c r="Y110" s="65" t="str">
        <f t="shared" si="182"/>
        <v/>
      </c>
      <c r="Z110" s="65" t="str">
        <f t="shared" si="174"/>
        <v/>
      </c>
      <c r="AA110" s="66">
        <f t="shared" si="175"/>
        <v>-6</v>
      </c>
      <c r="AB110" s="64">
        <v>1</v>
      </c>
      <c r="AC110" s="65" t="str">
        <f t="shared" ref="AC110:AZ110" si="183">IF(OR(AC11="HĐTN-Đ.Nga",AC11="HĐTN-Ly",AC11="HĐTN-Giang",AC11="HĐTN-Đ.Hoàng",AC11="Hóa-Đ.Hoàng",AC11="HĐTN-Yloan",AC11="Hóa-Yloan",AC11="Hóa-Giang",AC11="Hóa-Ly",AC11="Hóa-Đ.Nga"),AC11,"")</f>
        <v/>
      </c>
      <c r="AD110" s="65" t="str">
        <f t="shared" si="183"/>
        <v/>
      </c>
      <c r="AE110" s="65" t="str">
        <f t="shared" si="183"/>
        <v/>
      </c>
      <c r="AF110" s="65" t="str">
        <f t="shared" si="183"/>
        <v/>
      </c>
      <c r="AG110" s="65" t="str">
        <f t="shared" si="183"/>
        <v/>
      </c>
      <c r="AH110" s="65" t="str">
        <f t="shared" si="183"/>
        <v/>
      </c>
      <c r="AI110" s="65" t="str">
        <f t="shared" si="183"/>
        <v/>
      </c>
      <c r="AJ110" s="65" t="str">
        <f t="shared" si="183"/>
        <v/>
      </c>
      <c r="AK110" s="65" t="str">
        <f t="shared" si="183"/>
        <v/>
      </c>
      <c r="AL110" s="65" t="str">
        <f t="shared" si="183"/>
        <v/>
      </c>
      <c r="AM110" s="65" t="str">
        <f t="shared" si="183"/>
        <v/>
      </c>
      <c r="AN110" s="65" t="str">
        <f t="shared" si="183"/>
        <v/>
      </c>
      <c r="AO110" s="65" t="str">
        <f t="shared" si="183"/>
        <v/>
      </c>
      <c r="AP110" s="65"/>
      <c r="AQ110" s="65"/>
      <c r="AR110" s="65" t="str">
        <f t="shared" si="183"/>
        <v/>
      </c>
      <c r="AS110" s="65" t="str">
        <f t="shared" si="183"/>
        <v/>
      </c>
      <c r="AT110" s="65" t="str">
        <f t="shared" si="183"/>
        <v/>
      </c>
      <c r="AU110" s="65" t="str">
        <f t="shared" si="183"/>
        <v/>
      </c>
      <c r="AV110" s="65" t="str">
        <f t="shared" si="183"/>
        <v/>
      </c>
      <c r="AW110" s="65" t="str">
        <f t="shared" si="183"/>
        <v/>
      </c>
      <c r="AX110" s="65" t="str">
        <f t="shared" si="183"/>
        <v/>
      </c>
      <c r="AY110" s="65" t="str">
        <f t="shared" si="183"/>
        <v/>
      </c>
      <c r="AZ110" s="65" t="str">
        <f t="shared" si="183"/>
        <v/>
      </c>
    </row>
    <row r="111" spans="1:52" ht="18" customHeight="1">
      <c r="A111" s="67">
        <v>2</v>
      </c>
      <c r="B111" s="68" t="str">
        <f t="shared" ref="B111:Y111" si="184">IF(OR(B12="HĐTN-Đ.Nga",B12="HĐTN-Ly",B12="HĐTN-Giang",B12="HĐTN-Đ.Hoàng",B12="Hóa-Đ.Hoàng",B12="HĐTN-Yloan",B12="Hóa-Yloan",B12="Hóa-Giang",B12="Hóa-Ly",B12="Hóa-Đ.Nga"),B12,"")</f>
        <v/>
      </c>
      <c r="C111" s="68" t="str">
        <f t="shared" si="184"/>
        <v/>
      </c>
      <c r="D111" s="68" t="str">
        <f t="shared" si="184"/>
        <v/>
      </c>
      <c r="E111" s="68" t="str">
        <f t="shared" si="184"/>
        <v/>
      </c>
      <c r="F111" s="68" t="str">
        <f t="shared" si="184"/>
        <v/>
      </c>
      <c r="G111" s="68" t="str">
        <f t="shared" si="184"/>
        <v/>
      </c>
      <c r="H111" s="68" t="str">
        <f t="shared" si="184"/>
        <v/>
      </c>
      <c r="I111" s="68" t="str">
        <f t="shared" si="184"/>
        <v/>
      </c>
      <c r="J111" s="68" t="str">
        <f t="shared" si="184"/>
        <v/>
      </c>
      <c r="K111" s="68" t="str">
        <f t="shared" si="184"/>
        <v/>
      </c>
      <c r="L111" s="68" t="str">
        <f t="shared" si="184"/>
        <v/>
      </c>
      <c r="M111" s="68" t="str">
        <f t="shared" si="184"/>
        <v/>
      </c>
      <c r="N111" s="68" t="str">
        <f t="shared" si="184"/>
        <v/>
      </c>
      <c r="O111" s="68" t="str">
        <f t="shared" si="184"/>
        <v/>
      </c>
      <c r="P111" s="68" t="str">
        <f t="shared" si="184"/>
        <v/>
      </c>
      <c r="Q111" s="68"/>
      <c r="R111" s="68"/>
      <c r="S111" s="68" t="str">
        <f t="shared" si="184"/>
        <v/>
      </c>
      <c r="T111" s="68" t="str">
        <f t="shared" si="184"/>
        <v/>
      </c>
      <c r="U111" s="68" t="str">
        <f t="shared" si="184"/>
        <v>HĐTN-Đ.Nga</v>
      </c>
      <c r="V111" s="68" t="str">
        <f t="shared" si="184"/>
        <v>HĐTN-Đ.Hoàng</v>
      </c>
      <c r="W111" s="68" t="str">
        <f t="shared" si="184"/>
        <v/>
      </c>
      <c r="X111" s="68" t="str">
        <f t="shared" si="184"/>
        <v/>
      </c>
      <c r="Y111" s="68" t="str">
        <f t="shared" si="184"/>
        <v/>
      </c>
      <c r="Z111" s="68" t="str">
        <f t="shared" si="174"/>
        <v/>
      </c>
      <c r="AA111" s="69">
        <f t="shared" si="175"/>
        <v>-5</v>
      </c>
      <c r="AB111" s="67">
        <v>2</v>
      </c>
      <c r="AC111" s="68" t="str">
        <f t="shared" ref="AC111:AZ111" si="185">IF(OR(AC12="HĐTN-Đ.Nga",AC12="HĐTN-Ly",AC12="HĐTN-Giang",AC12="HĐTN-Đ.Hoàng",AC12="Hóa-Đ.Hoàng",AC12="HĐTN-Yloan",AC12="Hóa-Yloan",AC12="Hóa-Giang",AC12="Hóa-Ly",AC12="Hóa-Đ.Nga"),AC12,"")</f>
        <v/>
      </c>
      <c r="AD111" s="68" t="str">
        <f t="shared" si="185"/>
        <v/>
      </c>
      <c r="AE111" s="68" t="str">
        <f t="shared" si="185"/>
        <v/>
      </c>
      <c r="AF111" s="68" t="str">
        <f t="shared" si="185"/>
        <v/>
      </c>
      <c r="AG111" s="68" t="str">
        <f t="shared" si="185"/>
        <v/>
      </c>
      <c r="AH111" s="68" t="str">
        <f t="shared" si="185"/>
        <v/>
      </c>
      <c r="AI111" s="68" t="str">
        <f t="shared" si="185"/>
        <v/>
      </c>
      <c r="AJ111" s="68" t="str">
        <f t="shared" si="185"/>
        <v/>
      </c>
      <c r="AK111" s="68" t="str">
        <f t="shared" si="185"/>
        <v/>
      </c>
      <c r="AL111" s="68" t="str">
        <f t="shared" si="185"/>
        <v/>
      </c>
      <c r="AM111" s="68" t="str">
        <f t="shared" si="185"/>
        <v/>
      </c>
      <c r="AN111" s="68" t="str">
        <f t="shared" si="185"/>
        <v/>
      </c>
      <c r="AO111" s="68" t="str">
        <f t="shared" si="185"/>
        <v/>
      </c>
      <c r="AP111" s="68"/>
      <c r="AQ111" s="68"/>
      <c r="AR111" s="68" t="str">
        <f t="shared" si="185"/>
        <v/>
      </c>
      <c r="AS111" s="68" t="str">
        <f t="shared" si="185"/>
        <v/>
      </c>
      <c r="AT111" s="68" t="str">
        <f t="shared" si="185"/>
        <v/>
      </c>
      <c r="AU111" s="68" t="str">
        <f t="shared" si="185"/>
        <v/>
      </c>
      <c r="AV111" s="68" t="str">
        <f t="shared" si="185"/>
        <v/>
      </c>
      <c r="AW111" s="68" t="str">
        <f t="shared" si="185"/>
        <v/>
      </c>
      <c r="AX111" s="68" t="str">
        <f t="shared" si="185"/>
        <v/>
      </c>
      <c r="AY111" s="68" t="str">
        <f t="shared" si="185"/>
        <v/>
      </c>
      <c r="AZ111" s="68" t="str">
        <f t="shared" si="185"/>
        <v/>
      </c>
    </row>
    <row r="112" spans="1:52" ht="18" customHeight="1">
      <c r="A112" s="70" t="s">
        <v>47</v>
      </c>
      <c r="B112" s="68" t="str">
        <f t="shared" ref="B112:Y112" si="186">IF(OR(B13="HĐTN-Đ.Nga",B13="HĐTN-Ly",B13="HĐTN-Giang",B13="HĐTN-Đ.Hoàng",B13="Hóa-Đ.Hoàng",B13="HĐTN-Yloan",B13="Hóa-Yloan",B13="Hóa-Giang",B13="Hóa-Ly",B13="Hóa-Đ.Nga"),B13,"")</f>
        <v>Hóa-Đ.Nga</v>
      </c>
      <c r="C112" s="68" t="str">
        <f t="shared" si="186"/>
        <v/>
      </c>
      <c r="D112" s="68" t="str">
        <f t="shared" si="186"/>
        <v/>
      </c>
      <c r="E112" s="68" t="str">
        <f t="shared" si="186"/>
        <v/>
      </c>
      <c r="F112" s="68" t="str">
        <f t="shared" si="186"/>
        <v/>
      </c>
      <c r="G112" s="68" t="str">
        <f t="shared" si="186"/>
        <v/>
      </c>
      <c r="H112" s="68" t="str">
        <f t="shared" si="186"/>
        <v/>
      </c>
      <c r="I112" s="68" t="str">
        <f t="shared" si="186"/>
        <v/>
      </c>
      <c r="J112" s="68" t="str">
        <f t="shared" si="186"/>
        <v/>
      </c>
      <c r="K112" s="68" t="str">
        <f t="shared" si="186"/>
        <v/>
      </c>
      <c r="L112" s="68" t="str">
        <f t="shared" si="186"/>
        <v/>
      </c>
      <c r="M112" s="68" t="str">
        <f t="shared" si="186"/>
        <v/>
      </c>
      <c r="N112" s="68" t="str">
        <f t="shared" si="186"/>
        <v/>
      </c>
      <c r="O112" s="68" t="str">
        <f t="shared" si="186"/>
        <v/>
      </c>
      <c r="P112" s="68" t="str">
        <f t="shared" si="186"/>
        <v/>
      </c>
      <c r="Q112" s="68"/>
      <c r="R112" s="68"/>
      <c r="S112" s="68" t="str">
        <f t="shared" si="186"/>
        <v/>
      </c>
      <c r="T112" s="68" t="str">
        <f t="shared" si="186"/>
        <v/>
      </c>
      <c r="U112" s="68" t="str">
        <f t="shared" si="186"/>
        <v/>
      </c>
      <c r="V112" s="68" t="str">
        <f t="shared" si="186"/>
        <v/>
      </c>
      <c r="W112" s="68" t="str">
        <f t="shared" si="186"/>
        <v/>
      </c>
      <c r="X112" s="68" t="str">
        <f t="shared" si="186"/>
        <v/>
      </c>
      <c r="Y112" s="68" t="str">
        <f t="shared" si="186"/>
        <v/>
      </c>
      <c r="Z112" s="68" t="str">
        <f t="shared" si="174"/>
        <v/>
      </c>
      <c r="AA112" s="69">
        <f t="shared" si="175"/>
        <v>-6</v>
      </c>
      <c r="AB112" s="70" t="s">
        <v>47</v>
      </c>
      <c r="AC112" s="68" t="str">
        <f t="shared" ref="AC112:AZ112" si="187">IF(OR(AC13="HĐTN-Đ.Nga",AC13="HĐTN-Ly",AC13="HĐTN-Giang",AC13="HĐTN-Đ.Hoàng",AC13="Hóa-Đ.Hoàng",AC13="HĐTN-Yloan",AC13="Hóa-Yloan",AC13="Hóa-Giang",AC13="Hóa-Ly",AC13="Hóa-Đ.Nga"),AC13,"")</f>
        <v/>
      </c>
      <c r="AD112" s="68" t="str">
        <f t="shared" si="187"/>
        <v/>
      </c>
      <c r="AE112" s="68" t="str">
        <f t="shared" si="187"/>
        <v/>
      </c>
      <c r="AF112" s="68" t="str">
        <f t="shared" si="187"/>
        <v/>
      </c>
      <c r="AG112" s="68" t="str">
        <f t="shared" si="187"/>
        <v/>
      </c>
      <c r="AH112" s="68" t="str">
        <f t="shared" si="187"/>
        <v/>
      </c>
      <c r="AI112" s="68" t="str">
        <f t="shared" si="187"/>
        <v/>
      </c>
      <c r="AJ112" s="68" t="str">
        <f t="shared" si="187"/>
        <v/>
      </c>
      <c r="AK112" s="68" t="str">
        <f t="shared" si="187"/>
        <v/>
      </c>
      <c r="AL112" s="68" t="str">
        <f t="shared" si="187"/>
        <v/>
      </c>
      <c r="AM112" s="68" t="str">
        <f t="shared" si="187"/>
        <v/>
      </c>
      <c r="AN112" s="68" t="str">
        <f t="shared" si="187"/>
        <v/>
      </c>
      <c r="AO112" s="68" t="str">
        <f t="shared" si="187"/>
        <v/>
      </c>
      <c r="AP112" s="68"/>
      <c r="AQ112" s="68"/>
      <c r="AR112" s="68" t="str">
        <f t="shared" si="187"/>
        <v/>
      </c>
      <c r="AS112" s="68" t="str">
        <f t="shared" si="187"/>
        <v/>
      </c>
      <c r="AT112" s="68" t="str">
        <f t="shared" si="187"/>
        <v/>
      </c>
      <c r="AU112" s="68" t="str">
        <f t="shared" si="187"/>
        <v/>
      </c>
      <c r="AV112" s="68" t="str">
        <f t="shared" si="187"/>
        <v/>
      </c>
      <c r="AW112" s="68" t="str">
        <f t="shared" si="187"/>
        <v/>
      </c>
      <c r="AX112" s="68" t="str">
        <f t="shared" si="187"/>
        <v/>
      </c>
      <c r="AY112" s="68" t="str">
        <f t="shared" si="187"/>
        <v/>
      </c>
      <c r="AZ112" s="68" t="str">
        <f t="shared" si="187"/>
        <v/>
      </c>
    </row>
    <row r="113" spans="1:52" ht="18" customHeight="1">
      <c r="A113" s="67">
        <v>4</v>
      </c>
      <c r="B113" s="68" t="str">
        <f t="shared" ref="B113:Y113" si="188">IF(OR(B14="HĐTN-Đ.Nga",B14="HĐTN-Ly",B14="HĐTN-Giang",B14="HĐTN-Đ.Hoàng",B14="Hóa-Đ.Hoàng",B14="HĐTN-Yloan",B14="Hóa-Yloan",B14="Hóa-Giang",B14="Hóa-Ly",B14="Hóa-Đ.Nga"),B14,"")</f>
        <v/>
      </c>
      <c r="C113" s="68" t="str">
        <f t="shared" si="188"/>
        <v/>
      </c>
      <c r="D113" s="68" t="str">
        <f t="shared" si="188"/>
        <v>Hóa-Đ.Nga</v>
      </c>
      <c r="E113" s="68" t="str">
        <f t="shared" si="188"/>
        <v/>
      </c>
      <c r="F113" s="68" t="str">
        <f t="shared" si="188"/>
        <v/>
      </c>
      <c r="G113" s="68" t="str">
        <f t="shared" si="188"/>
        <v/>
      </c>
      <c r="H113" s="68" t="str">
        <f t="shared" si="188"/>
        <v/>
      </c>
      <c r="I113" s="68" t="str">
        <f t="shared" si="188"/>
        <v/>
      </c>
      <c r="J113" s="68" t="str">
        <f t="shared" si="188"/>
        <v/>
      </c>
      <c r="K113" s="68" t="str">
        <f t="shared" si="188"/>
        <v/>
      </c>
      <c r="L113" s="68" t="str">
        <f t="shared" si="188"/>
        <v/>
      </c>
      <c r="M113" s="68" t="str">
        <f t="shared" si="188"/>
        <v/>
      </c>
      <c r="N113" s="68" t="str">
        <f t="shared" si="188"/>
        <v/>
      </c>
      <c r="O113" s="68" t="str">
        <f t="shared" si="188"/>
        <v/>
      </c>
      <c r="P113" s="68" t="str">
        <f t="shared" si="188"/>
        <v/>
      </c>
      <c r="Q113" s="68"/>
      <c r="R113" s="68"/>
      <c r="S113" s="68" t="str">
        <f t="shared" si="188"/>
        <v/>
      </c>
      <c r="T113" s="68" t="str">
        <f t="shared" si="188"/>
        <v/>
      </c>
      <c r="U113" s="68" t="str">
        <f t="shared" si="188"/>
        <v/>
      </c>
      <c r="V113" s="68" t="str">
        <f t="shared" si="188"/>
        <v/>
      </c>
      <c r="W113" s="68" t="str">
        <f t="shared" si="188"/>
        <v>HĐTN-Đ.Hoàng</v>
      </c>
      <c r="X113" s="68" t="str">
        <f t="shared" si="188"/>
        <v/>
      </c>
      <c r="Y113" s="68" t="str">
        <f t="shared" si="188"/>
        <v/>
      </c>
      <c r="Z113" s="68" t="str">
        <f t="shared" si="174"/>
        <v/>
      </c>
      <c r="AA113" s="69">
        <f t="shared" si="175"/>
        <v>-5</v>
      </c>
      <c r="AB113" s="67">
        <v>4</v>
      </c>
      <c r="AC113" s="68" t="str">
        <f t="shared" ref="AC113:AZ113" si="189">IF(OR(AC14="HĐTN-Đ.Nga",AC14="HĐTN-Ly",AC14="HĐTN-Giang",AC14="HĐTN-Đ.Hoàng",AC14="Hóa-Đ.Hoàng",AC14="HĐTN-Yloan",AC14="Hóa-Yloan",AC14="Hóa-Giang",AC14="Hóa-Ly",AC14="Hóa-Đ.Nga"),AC14,"")</f>
        <v/>
      </c>
      <c r="AD113" s="68" t="str">
        <f t="shared" si="189"/>
        <v/>
      </c>
      <c r="AE113" s="68" t="str">
        <f t="shared" si="189"/>
        <v/>
      </c>
      <c r="AF113" s="68" t="str">
        <f t="shared" si="189"/>
        <v/>
      </c>
      <c r="AG113" s="68" t="str">
        <f t="shared" si="189"/>
        <v/>
      </c>
      <c r="AH113" s="68" t="str">
        <f t="shared" si="189"/>
        <v/>
      </c>
      <c r="AI113" s="68" t="str">
        <f t="shared" si="189"/>
        <v/>
      </c>
      <c r="AJ113" s="68" t="str">
        <f t="shared" si="189"/>
        <v/>
      </c>
      <c r="AK113" s="68" t="str">
        <f t="shared" si="189"/>
        <v/>
      </c>
      <c r="AL113" s="68" t="str">
        <f t="shared" si="189"/>
        <v/>
      </c>
      <c r="AM113" s="68" t="str">
        <f t="shared" si="189"/>
        <v/>
      </c>
      <c r="AN113" s="68" t="str">
        <f t="shared" si="189"/>
        <v/>
      </c>
      <c r="AO113" s="68" t="str">
        <f t="shared" si="189"/>
        <v/>
      </c>
      <c r="AP113" s="68"/>
      <c r="AQ113" s="68"/>
      <c r="AR113" s="68" t="str">
        <f t="shared" si="189"/>
        <v/>
      </c>
      <c r="AS113" s="68" t="str">
        <f t="shared" si="189"/>
        <v/>
      </c>
      <c r="AT113" s="68" t="str">
        <f t="shared" si="189"/>
        <v/>
      </c>
      <c r="AU113" s="68" t="str">
        <f t="shared" si="189"/>
        <v/>
      </c>
      <c r="AV113" s="68" t="str">
        <f t="shared" si="189"/>
        <v/>
      </c>
      <c r="AW113" s="68" t="str">
        <f t="shared" si="189"/>
        <v/>
      </c>
      <c r="AX113" s="68" t="str">
        <f t="shared" si="189"/>
        <v/>
      </c>
      <c r="AY113" s="68" t="str">
        <f t="shared" si="189"/>
        <v/>
      </c>
      <c r="AZ113" s="68" t="str">
        <f t="shared" si="189"/>
        <v/>
      </c>
    </row>
    <row r="114" spans="1:52" ht="18" customHeight="1">
      <c r="A114" s="71">
        <v>5</v>
      </c>
      <c r="B114" s="72" t="str">
        <f t="shared" ref="B114:Y114" si="190">IF(OR(B15="HĐTN-Đ.Nga",B15="HĐTN-Ly",B15="HĐTN-Giang",B15="HĐTN-Đ.Hoàng",B15="Hóa-Đ.Hoàng",B15="HĐTN-Yloan",B15="Hóa-Yloan",B15="Hóa-Giang",B15="Hóa-Ly",B15="Hóa-Đ.Nga"),B15,"")</f>
        <v/>
      </c>
      <c r="C114" s="72" t="str">
        <f t="shared" si="190"/>
        <v>Hóa-Đ.Nga</v>
      </c>
      <c r="D114" s="72" t="str">
        <f t="shared" si="190"/>
        <v/>
      </c>
      <c r="E114" s="72" t="str">
        <f t="shared" si="190"/>
        <v/>
      </c>
      <c r="F114" s="72" t="str">
        <f t="shared" si="190"/>
        <v/>
      </c>
      <c r="G114" s="72" t="str">
        <f t="shared" si="190"/>
        <v/>
      </c>
      <c r="H114" s="72" t="str">
        <f t="shared" si="190"/>
        <v/>
      </c>
      <c r="I114" s="72" t="str">
        <f t="shared" si="190"/>
        <v/>
      </c>
      <c r="J114" s="72" t="str">
        <f t="shared" si="190"/>
        <v/>
      </c>
      <c r="K114" s="72" t="str">
        <f t="shared" si="190"/>
        <v/>
      </c>
      <c r="L114" s="72" t="str">
        <f t="shared" si="190"/>
        <v/>
      </c>
      <c r="M114" s="72" t="str">
        <f t="shared" si="190"/>
        <v/>
      </c>
      <c r="N114" s="72" t="str">
        <f t="shared" si="190"/>
        <v/>
      </c>
      <c r="O114" s="72" t="str">
        <f t="shared" si="190"/>
        <v/>
      </c>
      <c r="P114" s="72" t="str">
        <f t="shared" si="190"/>
        <v/>
      </c>
      <c r="Q114" s="72"/>
      <c r="R114" s="72"/>
      <c r="S114" s="72" t="str">
        <f t="shared" si="190"/>
        <v/>
      </c>
      <c r="T114" s="72" t="str">
        <f t="shared" si="190"/>
        <v/>
      </c>
      <c r="U114" s="72" t="str">
        <f t="shared" si="190"/>
        <v/>
      </c>
      <c r="V114" s="72" t="str">
        <f t="shared" si="190"/>
        <v/>
      </c>
      <c r="W114" s="72" t="str">
        <f t="shared" si="190"/>
        <v/>
      </c>
      <c r="X114" s="72" t="str">
        <f t="shared" si="190"/>
        <v>HĐTN-Đ.Hoàng</v>
      </c>
      <c r="Y114" s="72" t="str">
        <f t="shared" si="190"/>
        <v/>
      </c>
      <c r="Z114" s="72" t="str">
        <f t="shared" si="174"/>
        <v/>
      </c>
      <c r="AA114" s="73">
        <f t="shared" si="175"/>
        <v>-5</v>
      </c>
      <c r="AB114" s="71">
        <v>5</v>
      </c>
      <c r="AC114" s="72" t="str">
        <f t="shared" ref="AC114:AZ114" si="191">IF(OR(AC15="HĐTN-Đ.Nga",AC15="HĐTN-Ly",AC15="HĐTN-Giang",AC15="HĐTN-Đ.Hoàng",AC15="Hóa-Đ.Hoàng",AC15="HĐTN-Yloan",AC15="Hóa-Yloan",AC15="Hóa-Giang",AC15="Hóa-Ly",AC15="Hóa-Đ.Nga"),AC15,"")</f>
        <v/>
      </c>
      <c r="AD114" s="72" t="str">
        <f t="shared" si="191"/>
        <v/>
      </c>
      <c r="AE114" s="72" t="str">
        <f t="shared" si="191"/>
        <v/>
      </c>
      <c r="AF114" s="72" t="str">
        <f t="shared" si="191"/>
        <v/>
      </c>
      <c r="AG114" s="72" t="str">
        <f t="shared" si="191"/>
        <v/>
      </c>
      <c r="AH114" s="72" t="str">
        <f t="shared" si="191"/>
        <v/>
      </c>
      <c r="AI114" s="72" t="str">
        <f t="shared" si="191"/>
        <v/>
      </c>
      <c r="AJ114" s="72" t="str">
        <f t="shared" si="191"/>
        <v/>
      </c>
      <c r="AK114" s="72" t="str">
        <f t="shared" si="191"/>
        <v/>
      </c>
      <c r="AL114" s="72" t="str">
        <f t="shared" si="191"/>
        <v/>
      </c>
      <c r="AM114" s="72" t="str">
        <f t="shared" si="191"/>
        <v/>
      </c>
      <c r="AN114" s="72" t="str">
        <f t="shared" si="191"/>
        <v/>
      </c>
      <c r="AO114" s="72" t="str">
        <f t="shared" si="191"/>
        <v/>
      </c>
      <c r="AP114" s="72"/>
      <c r="AQ114" s="72"/>
      <c r="AR114" s="72" t="str">
        <f t="shared" si="191"/>
        <v/>
      </c>
      <c r="AS114" s="72" t="str">
        <f t="shared" si="191"/>
        <v/>
      </c>
      <c r="AT114" s="72" t="str">
        <f t="shared" si="191"/>
        <v/>
      </c>
      <c r="AU114" s="72" t="str">
        <f t="shared" si="191"/>
        <v/>
      </c>
      <c r="AV114" s="72" t="str">
        <f t="shared" si="191"/>
        <v/>
      </c>
      <c r="AW114" s="72" t="str">
        <f t="shared" si="191"/>
        <v/>
      </c>
      <c r="AX114" s="72" t="str">
        <f t="shared" si="191"/>
        <v/>
      </c>
      <c r="AY114" s="72" t="str">
        <f t="shared" si="191"/>
        <v/>
      </c>
      <c r="AZ114" s="72" t="str">
        <f t="shared" si="191"/>
        <v/>
      </c>
    </row>
    <row r="115" spans="1:52" ht="18" customHeight="1">
      <c r="A115" s="64">
        <v>1</v>
      </c>
      <c r="B115" s="65" t="str">
        <f t="shared" ref="B115:Y115" si="192">IF(OR(B16="HĐTN-Đ.Nga",B16="HĐTN-Ly",B16="HĐTN-Giang",B16="HĐTN-Đ.Hoàng",B16="Hóa-Đ.Hoàng",B16="HĐTN-Yloan",B16="Hóa-Yloan",B16="Hóa-Giang",B16="Hóa-Ly",B16="Hóa-Đ.Nga"),B16,"")</f>
        <v/>
      </c>
      <c r="C115" s="65" t="str">
        <f t="shared" si="192"/>
        <v/>
      </c>
      <c r="D115" s="65" t="str">
        <f t="shared" si="192"/>
        <v/>
      </c>
      <c r="E115" s="65" t="str">
        <f t="shared" si="192"/>
        <v/>
      </c>
      <c r="F115" s="65" t="str">
        <f t="shared" si="192"/>
        <v/>
      </c>
      <c r="G115" s="65" t="str">
        <f t="shared" si="192"/>
        <v/>
      </c>
      <c r="H115" s="65" t="str">
        <f t="shared" si="192"/>
        <v>HĐTN-Giang</v>
      </c>
      <c r="I115" s="65" t="str">
        <f t="shared" si="192"/>
        <v/>
      </c>
      <c r="J115" s="65" t="str">
        <f t="shared" si="192"/>
        <v/>
      </c>
      <c r="K115" s="65" t="str">
        <f t="shared" si="192"/>
        <v/>
      </c>
      <c r="L115" s="65" t="str">
        <f t="shared" si="192"/>
        <v/>
      </c>
      <c r="M115" s="65" t="str">
        <f t="shared" si="192"/>
        <v/>
      </c>
      <c r="N115" s="65" t="str">
        <f t="shared" si="192"/>
        <v/>
      </c>
      <c r="O115" s="65" t="str">
        <f t="shared" si="192"/>
        <v/>
      </c>
      <c r="P115" s="65" t="str">
        <f t="shared" si="192"/>
        <v/>
      </c>
      <c r="Q115" s="65"/>
      <c r="R115" s="65"/>
      <c r="S115" s="65" t="str">
        <f t="shared" si="192"/>
        <v>Hóa-Ly</v>
      </c>
      <c r="T115" s="65" t="str">
        <f t="shared" si="192"/>
        <v/>
      </c>
      <c r="U115" s="65" t="str">
        <f t="shared" si="192"/>
        <v/>
      </c>
      <c r="V115" s="65" t="str">
        <f t="shared" si="192"/>
        <v/>
      </c>
      <c r="W115" s="65" t="str">
        <f t="shared" si="192"/>
        <v/>
      </c>
      <c r="X115" s="65" t="str">
        <f t="shared" si="192"/>
        <v>HĐTN-Đ.Hoàng</v>
      </c>
      <c r="Y115" s="65" t="str">
        <f t="shared" si="192"/>
        <v/>
      </c>
      <c r="Z115" s="65" t="str">
        <f t="shared" si="174"/>
        <v/>
      </c>
      <c r="AA115" s="66">
        <f t="shared" si="175"/>
        <v>-4</v>
      </c>
      <c r="AB115" s="64">
        <v>1</v>
      </c>
      <c r="AC115" s="65" t="str">
        <f t="shared" ref="AC115:AZ115" si="193">IF(OR(AC16="HĐTN-Đ.Nga",AC16="HĐTN-Ly",AC16="HĐTN-Giang",AC16="HĐTN-Đ.Hoàng",AC16="Hóa-Đ.Hoàng",AC16="HĐTN-Yloan",AC16="Hóa-Yloan",AC16="Hóa-Giang",AC16="Hóa-Ly",AC16="Hóa-Đ.Nga"),AC16,"")</f>
        <v/>
      </c>
      <c r="AD115" s="65" t="str">
        <f t="shared" si="193"/>
        <v/>
      </c>
      <c r="AE115" s="65" t="str">
        <f t="shared" si="193"/>
        <v/>
      </c>
      <c r="AF115" s="65" t="str">
        <f t="shared" si="193"/>
        <v/>
      </c>
      <c r="AG115" s="65" t="str">
        <f t="shared" si="193"/>
        <v/>
      </c>
      <c r="AH115" s="65" t="str">
        <f t="shared" si="193"/>
        <v/>
      </c>
      <c r="AI115" s="65" t="str">
        <f t="shared" si="193"/>
        <v/>
      </c>
      <c r="AJ115" s="65" t="str">
        <f t="shared" si="193"/>
        <v/>
      </c>
      <c r="AK115" s="65" t="str">
        <f t="shared" si="193"/>
        <v/>
      </c>
      <c r="AL115" s="65" t="str">
        <f t="shared" si="193"/>
        <v/>
      </c>
      <c r="AM115" s="65" t="str">
        <f t="shared" si="193"/>
        <v/>
      </c>
      <c r="AN115" s="65" t="str">
        <f t="shared" si="193"/>
        <v/>
      </c>
      <c r="AO115" s="65" t="str">
        <f t="shared" si="193"/>
        <v/>
      </c>
      <c r="AP115" s="65"/>
      <c r="AQ115" s="65"/>
      <c r="AR115" s="65" t="str">
        <f t="shared" si="193"/>
        <v/>
      </c>
      <c r="AS115" s="65" t="str">
        <f t="shared" si="193"/>
        <v/>
      </c>
      <c r="AT115" s="65" t="str">
        <f t="shared" si="193"/>
        <v/>
      </c>
      <c r="AU115" s="65" t="str">
        <f t="shared" si="193"/>
        <v/>
      </c>
      <c r="AV115" s="65" t="str">
        <f t="shared" si="193"/>
        <v/>
      </c>
      <c r="AW115" s="65" t="str">
        <f t="shared" si="193"/>
        <v/>
      </c>
      <c r="AX115" s="65" t="str">
        <f t="shared" si="193"/>
        <v/>
      </c>
      <c r="AY115" s="65" t="str">
        <f t="shared" si="193"/>
        <v/>
      </c>
      <c r="AZ115" s="65" t="str">
        <f t="shared" si="193"/>
        <v/>
      </c>
    </row>
    <row r="116" spans="1:52" ht="18" customHeight="1">
      <c r="A116" s="67">
        <v>2</v>
      </c>
      <c r="B116" s="68" t="str">
        <f t="shared" ref="B116:Y116" si="194">IF(OR(B17="HĐTN-Đ.Nga",B17="HĐTN-Ly",B17="HĐTN-Giang",B17="HĐTN-Đ.Hoàng",B17="Hóa-Đ.Hoàng",B17="HĐTN-Yloan",B17="Hóa-Yloan",B17="Hóa-Giang",B17="Hóa-Ly",B17="Hóa-Đ.Nga"),B17,"")</f>
        <v/>
      </c>
      <c r="C116" s="68" t="str">
        <f t="shared" si="194"/>
        <v/>
      </c>
      <c r="D116" s="68" t="str">
        <f t="shared" si="194"/>
        <v/>
      </c>
      <c r="E116" s="68" t="str">
        <f t="shared" si="194"/>
        <v/>
      </c>
      <c r="F116" s="68" t="str">
        <f t="shared" si="194"/>
        <v/>
      </c>
      <c r="G116" s="68" t="str">
        <f t="shared" si="194"/>
        <v/>
      </c>
      <c r="H116" s="68" t="str">
        <f t="shared" si="194"/>
        <v>HĐTN-Giang</v>
      </c>
      <c r="I116" s="68" t="str">
        <f t="shared" si="194"/>
        <v/>
      </c>
      <c r="J116" s="68" t="str">
        <f t="shared" si="194"/>
        <v/>
      </c>
      <c r="K116" s="68" t="str">
        <f t="shared" si="194"/>
        <v/>
      </c>
      <c r="L116" s="68" t="str">
        <f t="shared" si="194"/>
        <v/>
      </c>
      <c r="M116" s="68" t="str">
        <f t="shared" si="194"/>
        <v/>
      </c>
      <c r="N116" s="68" t="str">
        <f t="shared" si="194"/>
        <v/>
      </c>
      <c r="O116" s="68" t="str">
        <f t="shared" si="194"/>
        <v/>
      </c>
      <c r="P116" s="68" t="str">
        <f t="shared" si="194"/>
        <v/>
      </c>
      <c r="Q116" s="68"/>
      <c r="R116" s="68"/>
      <c r="S116" s="68" t="str">
        <f t="shared" si="194"/>
        <v/>
      </c>
      <c r="T116" s="68" t="str">
        <f t="shared" si="194"/>
        <v>Hóa-Ly</v>
      </c>
      <c r="U116" s="68" t="str">
        <f t="shared" si="194"/>
        <v/>
      </c>
      <c r="V116" s="68" t="str">
        <f t="shared" si="194"/>
        <v/>
      </c>
      <c r="W116" s="68" t="str">
        <f t="shared" si="194"/>
        <v/>
      </c>
      <c r="X116" s="68" t="str">
        <f t="shared" si="194"/>
        <v>HĐTN-Đ.Hoàng</v>
      </c>
      <c r="Y116" s="68" t="str">
        <f t="shared" si="194"/>
        <v/>
      </c>
      <c r="Z116" s="68" t="str">
        <f t="shared" si="174"/>
        <v/>
      </c>
      <c r="AA116" s="69">
        <f t="shared" si="175"/>
        <v>-4</v>
      </c>
      <c r="AB116" s="67">
        <v>2</v>
      </c>
      <c r="AC116" s="68" t="str">
        <f t="shared" ref="AC116:AZ116" si="195">IF(OR(AC17="HĐTN-Đ.Nga",AC17="HĐTN-Ly",AC17="HĐTN-Giang",AC17="HĐTN-Đ.Hoàng",AC17="Hóa-Đ.Hoàng",AC17="HĐTN-Yloan",AC17="Hóa-Yloan",AC17="Hóa-Giang",AC17="Hóa-Ly",AC17="Hóa-Đ.Nga"),AC17,"")</f>
        <v/>
      </c>
      <c r="AD116" s="68" t="str">
        <f t="shared" si="195"/>
        <v/>
      </c>
      <c r="AE116" s="68" t="str">
        <f t="shared" si="195"/>
        <v/>
      </c>
      <c r="AF116" s="68" t="str">
        <f t="shared" si="195"/>
        <v/>
      </c>
      <c r="AG116" s="68" t="str">
        <f t="shared" si="195"/>
        <v/>
      </c>
      <c r="AH116" s="68" t="str">
        <f t="shared" si="195"/>
        <v/>
      </c>
      <c r="AI116" s="68" t="str">
        <f t="shared" si="195"/>
        <v/>
      </c>
      <c r="AJ116" s="68" t="str">
        <f t="shared" si="195"/>
        <v/>
      </c>
      <c r="AK116" s="68" t="str">
        <f t="shared" si="195"/>
        <v/>
      </c>
      <c r="AL116" s="68" t="str">
        <f t="shared" si="195"/>
        <v/>
      </c>
      <c r="AM116" s="68" t="str">
        <f t="shared" si="195"/>
        <v/>
      </c>
      <c r="AN116" s="68" t="str">
        <f t="shared" si="195"/>
        <v/>
      </c>
      <c r="AO116" s="68" t="str">
        <f t="shared" si="195"/>
        <v/>
      </c>
      <c r="AP116" s="68"/>
      <c r="AQ116" s="68"/>
      <c r="AR116" s="68" t="str">
        <f t="shared" si="195"/>
        <v/>
      </c>
      <c r="AS116" s="68" t="str">
        <f t="shared" si="195"/>
        <v/>
      </c>
      <c r="AT116" s="68" t="str">
        <f t="shared" si="195"/>
        <v/>
      </c>
      <c r="AU116" s="68" t="str">
        <f t="shared" si="195"/>
        <v/>
      </c>
      <c r="AV116" s="68" t="str">
        <f t="shared" si="195"/>
        <v/>
      </c>
      <c r="AW116" s="68" t="str">
        <f t="shared" si="195"/>
        <v/>
      </c>
      <c r="AX116" s="68" t="str">
        <f t="shared" si="195"/>
        <v/>
      </c>
      <c r="AY116" s="68" t="str">
        <f t="shared" si="195"/>
        <v/>
      </c>
      <c r="AZ116" s="68" t="str">
        <f t="shared" si="195"/>
        <v/>
      </c>
    </row>
    <row r="117" spans="1:52" ht="18" customHeight="1">
      <c r="A117" s="70" t="s">
        <v>48</v>
      </c>
      <c r="B117" s="68" t="str">
        <f t="shared" ref="B117:Y117" si="196">IF(OR(B18="HĐTN-Đ.Nga",B18="HĐTN-Ly",B18="HĐTN-Giang",B18="HĐTN-Đ.Hoàng",B18="Hóa-Đ.Hoàng",B18="HĐTN-Yloan",B18="Hóa-Yloan",B18="Hóa-Giang",B18="Hóa-Ly",B18="Hóa-Đ.Nga"),B18,"")</f>
        <v/>
      </c>
      <c r="C117" s="68" t="str">
        <f t="shared" si="196"/>
        <v/>
      </c>
      <c r="D117" s="68" t="str">
        <f t="shared" si="196"/>
        <v/>
      </c>
      <c r="E117" s="68" t="str">
        <f t="shared" si="196"/>
        <v/>
      </c>
      <c r="F117" s="68" t="str">
        <f t="shared" si="196"/>
        <v/>
      </c>
      <c r="G117" s="68" t="str">
        <f t="shared" si="196"/>
        <v/>
      </c>
      <c r="H117" s="68" t="str">
        <f t="shared" si="196"/>
        <v/>
      </c>
      <c r="I117" s="68" t="str">
        <f t="shared" si="196"/>
        <v/>
      </c>
      <c r="J117" s="68" t="str">
        <f t="shared" si="196"/>
        <v/>
      </c>
      <c r="K117" s="68" t="str">
        <f t="shared" si="196"/>
        <v/>
      </c>
      <c r="L117" s="68" t="str">
        <f t="shared" si="196"/>
        <v/>
      </c>
      <c r="M117" s="68" t="str">
        <f t="shared" si="196"/>
        <v>Hóa-Ly</v>
      </c>
      <c r="N117" s="68" t="str">
        <f t="shared" si="196"/>
        <v/>
      </c>
      <c r="O117" s="68" t="str">
        <f t="shared" si="196"/>
        <v/>
      </c>
      <c r="P117" s="68" t="str">
        <f t="shared" si="196"/>
        <v/>
      </c>
      <c r="Q117" s="68"/>
      <c r="R117" s="68"/>
      <c r="S117" s="68" t="str">
        <f t="shared" si="196"/>
        <v/>
      </c>
      <c r="T117" s="68" t="str">
        <f t="shared" si="196"/>
        <v/>
      </c>
      <c r="U117" s="68" t="str">
        <f t="shared" si="196"/>
        <v/>
      </c>
      <c r="V117" s="68" t="str">
        <f t="shared" si="196"/>
        <v>HĐTN-Đ.Hoàng</v>
      </c>
      <c r="W117" s="68" t="str">
        <f t="shared" si="196"/>
        <v/>
      </c>
      <c r="X117" s="68" t="str">
        <f t="shared" si="196"/>
        <v/>
      </c>
      <c r="Y117" s="68" t="str">
        <f t="shared" si="196"/>
        <v/>
      </c>
      <c r="Z117" s="68" t="str">
        <f t="shared" si="174"/>
        <v/>
      </c>
      <c r="AA117" s="69">
        <f t="shared" si="175"/>
        <v>-5</v>
      </c>
      <c r="AB117" s="70" t="s">
        <v>48</v>
      </c>
      <c r="AC117" s="68" t="str">
        <f t="shared" ref="AC117:AZ117" si="197">IF(OR(AC18="HĐTN-Đ.Nga",AC18="HĐTN-Ly",AC18="HĐTN-Giang",AC18="HĐTN-Đ.Hoàng",AC18="Hóa-Đ.Hoàng",AC18="HĐTN-Yloan",AC18="Hóa-Yloan",AC18="Hóa-Giang",AC18="Hóa-Ly",AC18="Hóa-Đ.Nga"),AC18,"")</f>
        <v/>
      </c>
      <c r="AD117" s="68" t="str">
        <f t="shared" si="197"/>
        <v/>
      </c>
      <c r="AE117" s="68" t="str">
        <f t="shared" si="197"/>
        <v/>
      </c>
      <c r="AF117" s="68" t="str">
        <f t="shared" si="197"/>
        <v/>
      </c>
      <c r="AG117" s="68" t="str">
        <f t="shared" si="197"/>
        <v/>
      </c>
      <c r="AH117" s="68" t="str">
        <f t="shared" si="197"/>
        <v/>
      </c>
      <c r="AI117" s="68" t="str">
        <f t="shared" si="197"/>
        <v/>
      </c>
      <c r="AJ117" s="68" t="str">
        <f t="shared" si="197"/>
        <v/>
      </c>
      <c r="AK117" s="68" t="str">
        <f t="shared" si="197"/>
        <v/>
      </c>
      <c r="AL117" s="68" t="str">
        <f t="shared" si="197"/>
        <v/>
      </c>
      <c r="AM117" s="68" t="str">
        <f t="shared" si="197"/>
        <v/>
      </c>
      <c r="AN117" s="68" t="str">
        <f t="shared" si="197"/>
        <v/>
      </c>
      <c r="AO117" s="68" t="str">
        <f t="shared" si="197"/>
        <v/>
      </c>
      <c r="AP117" s="68"/>
      <c r="AQ117" s="68"/>
      <c r="AR117" s="68" t="str">
        <f t="shared" si="197"/>
        <v/>
      </c>
      <c r="AS117" s="68" t="str">
        <f t="shared" si="197"/>
        <v/>
      </c>
      <c r="AT117" s="68" t="str">
        <f t="shared" si="197"/>
        <v/>
      </c>
      <c r="AU117" s="68" t="str">
        <f t="shared" si="197"/>
        <v/>
      </c>
      <c r="AV117" s="68" t="str">
        <f t="shared" si="197"/>
        <v/>
      </c>
      <c r="AW117" s="68" t="str">
        <f t="shared" si="197"/>
        <v/>
      </c>
      <c r="AX117" s="68" t="str">
        <f t="shared" si="197"/>
        <v/>
      </c>
      <c r="AY117" s="68" t="str">
        <f t="shared" si="197"/>
        <v/>
      </c>
      <c r="AZ117" s="68" t="str">
        <f t="shared" si="197"/>
        <v/>
      </c>
    </row>
    <row r="118" spans="1:52" ht="18" customHeight="1">
      <c r="A118" s="67">
        <v>4</v>
      </c>
      <c r="B118" s="68" t="str">
        <f t="shared" ref="B118:Y118" si="198">IF(OR(B19="HĐTN-Đ.Nga",B19="HĐTN-Ly",B19="HĐTN-Giang",B19="HĐTN-Đ.Hoàng",B19="Hóa-Đ.Hoàng",B19="HĐTN-Yloan",B19="Hóa-Yloan",B19="Hóa-Giang",B19="Hóa-Ly",B19="Hóa-Đ.Nga"),B19,"")</f>
        <v/>
      </c>
      <c r="C118" s="68" t="str">
        <f t="shared" si="198"/>
        <v/>
      </c>
      <c r="D118" s="68" t="str">
        <f t="shared" si="198"/>
        <v/>
      </c>
      <c r="E118" s="68" t="str">
        <f t="shared" si="198"/>
        <v/>
      </c>
      <c r="F118" s="68" t="str">
        <f t="shared" si="198"/>
        <v/>
      </c>
      <c r="G118" s="68" t="str">
        <f t="shared" si="198"/>
        <v/>
      </c>
      <c r="H118" s="68" t="str">
        <f t="shared" si="198"/>
        <v/>
      </c>
      <c r="I118" s="68" t="str">
        <f t="shared" si="198"/>
        <v/>
      </c>
      <c r="J118" s="68" t="str">
        <f t="shared" si="198"/>
        <v/>
      </c>
      <c r="K118" s="68" t="str">
        <f t="shared" si="198"/>
        <v/>
      </c>
      <c r="L118" s="68" t="str">
        <f t="shared" si="198"/>
        <v/>
      </c>
      <c r="M118" s="68" t="str">
        <f t="shared" si="198"/>
        <v>HĐTN-YLoan</v>
      </c>
      <c r="N118" s="68" t="str">
        <f t="shared" si="198"/>
        <v/>
      </c>
      <c r="O118" s="68" t="str">
        <f t="shared" si="198"/>
        <v/>
      </c>
      <c r="P118" s="68" t="str">
        <f t="shared" si="198"/>
        <v/>
      </c>
      <c r="Q118" s="68"/>
      <c r="R118" s="68"/>
      <c r="S118" s="68" t="str">
        <f t="shared" si="198"/>
        <v/>
      </c>
      <c r="T118" s="68" t="str">
        <f t="shared" si="198"/>
        <v/>
      </c>
      <c r="U118" s="68" t="str">
        <f t="shared" si="198"/>
        <v/>
      </c>
      <c r="V118" s="68" t="str">
        <f t="shared" si="198"/>
        <v/>
      </c>
      <c r="W118" s="68" t="str">
        <f t="shared" si="198"/>
        <v/>
      </c>
      <c r="X118" s="68" t="str">
        <f t="shared" si="198"/>
        <v/>
      </c>
      <c r="Y118" s="68" t="str">
        <f t="shared" si="198"/>
        <v/>
      </c>
      <c r="Z118" s="68" t="str">
        <f t="shared" si="174"/>
        <v/>
      </c>
      <c r="AA118" s="69">
        <f t="shared" si="175"/>
        <v>-6</v>
      </c>
      <c r="AB118" s="67">
        <v>4</v>
      </c>
      <c r="AC118" s="68" t="str">
        <f t="shared" ref="AC118:AZ118" si="199">IF(OR(AC19="HĐTN-Đ.Nga",AC19="HĐTN-Ly",AC19="HĐTN-Giang",AC19="HĐTN-Đ.Hoàng",AC19="Hóa-Đ.Hoàng",AC19="HĐTN-Yloan",AC19="Hóa-Yloan",AC19="Hóa-Giang",AC19="Hóa-Ly",AC19="Hóa-Đ.Nga"),AC19,"")</f>
        <v/>
      </c>
      <c r="AD118" s="68" t="str">
        <f t="shared" si="199"/>
        <v/>
      </c>
      <c r="AE118" s="68" t="str">
        <f t="shared" si="199"/>
        <v/>
      </c>
      <c r="AF118" s="68" t="str">
        <f t="shared" si="199"/>
        <v/>
      </c>
      <c r="AG118" s="68" t="str">
        <f t="shared" si="199"/>
        <v/>
      </c>
      <c r="AH118" s="68" t="str">
        <f t="shared" si="199"/>
        <v/>
      </c>
      <c r="AI118" s="68" t="str">
        <f t="shared" si="199"/>
        <v/>
      </c>
      <c r="AJ118" s="68" t="str">
        <f t="shared" si="199"/>
        <v/>
      </c>
      <c r="AK118" s="68" t="str">
        <f t="shared" si="199"/>
        <v/>
      </c>
      <c r="AL118" s="68" t="str">
        <f t="shared" si="199"/>
        <v/>
      </c>
      <c r="AM118" s="68" t="str">
        <f t="shared" si="199"/>
        <v/>
      </c>
      <c r="AN118" s="68" t="str">
        <f t="shared" si="199"/>
        <v/>
      </c>
      <c r="AO118" s="68" t="str">
        <f t="shared" si="199"/>
        <v/>
      </c>
      <c r="AP118" s="68"/>
      <c r="AQ118" s="68"/>
      <c r="AR118" s="68" t="str">
        <f t="shared" si="199"/>
        <v/>
      </c>
      <c r="AS118" s="68" t="str">
        <f t="shared" si="199"/>
        <v/>
      </c>
      <c r="AT118" s="68" t="str">
        <f t="shared" si="199"/>
        <v/>
      </c>
      <c r="AU118" s="68" t="str">
        <f t="shared" si="199"/>
        <v/>
      </c>
      <c r="AV118" s="68" t="str">
        <f t="shared" si="199"/>
        <v/>
      </c>
      <c r="AW118" s="68" t="str">
        <f t="shared" si="199"/>
        <v/>
      </c>
      <c r="AX118" s="68" t="str">
        <f t="shared" si="199"/>
        <v/>
      </c>
      <c r="AY118" s="68" t="str">
        <f t="shared" si="199"/>
        <v/>
      </c>
      <c r="AZ118" s="68" t="str">
        <f t="shared" si="199"/>
        <v/>
      </c>
    </row>
    <row r="119" spans="1:52" ht="18" customHeight="1">
      <c r="A119" s="71">
        <v>5</v>
      </c>
      <c r="B119" s="72" t="str">
        <f t="shared" ref="B119:Y119" si="200">IF(OR(B20="HĐTN-Đ.Nga",B20="HĐTN-Ly",B20="HĐTN-Giang",B20="HĐTN-Đ.Hoàng",B20="Hóa-Đ.Hoàng",B20="HĐTN-Yloan",B20="Hóa-Yloan",B20="Hóa-Giang",B20="Hóa-Ly",B20="Hóa-Đ.Nga"),B20,"")</f>
        <v/>
      </c>
      <c r="C119" s="72" t="str">
        <f t="shared" si="200"/>
        <v/>
      </c>
      <c r="D119" s="72" t="str">
        <f t="shared" si="200"/>
        <v/>
      </c>
      <c r="E119" s="72" t="str">
        <f t="shared" si="200"/>
        <v/>
      </c>
      <c r="F119" s="72" t="str">
        <f t="shared" si="200"/>
        <v/>
      </c>
      <c r="G119" s="72" t="str">
        <f t="shared" si="200"/>
        <v/>
      </c>
      <c r="H119" s="72" t="str">
        <f t="shared" si="200"/>
        <v/>
      </c>
      <c r="I119" s="72" t="str">
        <f t="shared" si="200"/>
        <v/>
      </c>
      <c r="J119" s="72" t="str">
        <f t="shared" si="200"/>
        <v/>
      </c>
      <c r="K119" s="72" t="str">
        <f t="shared" si="200"/>
        <v/>
      </c>
      <c r="L119" s="72" t="str">
        <f t="shared" si="200"/>
        <v>Hóa-Ly</v>
      </c>
      <c r="M119" s="72" t="str">
        <f t="shared" si="200"/>
        <v/>
      </c>
      <c r="N119" s="72" t="str">
        <f t="shared" si="200"/>
        <v/>
      </c>
      <c r="O119" s="72" t="str">
        <f t="shared" si="200"/>
        <v/>
      </c>
      <c r="P119" s="72" t="str">
        <f t="shared" si="200"/>
        <v/>
      </c>
      <c r="Q119" s="72"/>
      <c r="R119" s="72"/>
      <c r="S119" s="72" t="str">
        <f t="shared" si="200"/>
        <v/>
      </c>
      <c r="T119" s="72" t="str">
        <f t="shared" si="200"/>
        <v/>
      </c>
      <c r="U119" s="72" t="str">
        <f t="shared" si="200"/>
        <v/>
      </c>
      <c r="V119" s="72" t="str">
        <f t="shared" si="200"/>
        <v/>
      </c>
      <c r="W119" s="72" t="str">
        <f t="shared" si="200"/>
        <v/>
      </c>
      <c r="X119" s="72" t="str">
        <f t="shared" si="200"/>
        <v/>
      </c>
      <c r="Y119" s="72" t="str">
        <f t="shared" si="200"/>
        <v/>
      </c>
      <c r="Z119" s="72" t="str">
        <f t="shared" si="174"/>
        <v/>
      </c>
      <c r="AA119" s="73">
        <f t="shared" si="175"/>
        <v>-6</v>
      </c>
      <c r="AB119" s="71">
        <v>5</v>
      </c>
      <c r="AC119" s="72" t="str">
        <f t="shared" ref="AC119:AZ119" si="201">IF(OR(AC20="HĐTN-Đ.Nga",AC20="HĐTN-Ly",AC20="HĐTN-Giang",AC20="HĐTN-Đ.Hoàng",AC20="Hóa-Đ.Hoàng",AC20="HĐTN-Yloan",AC20="Hóa-Yloan",AC20="Hóa-Giang",AC20="Hóa-Ly",AC20="Hóa-Đ.Nga"),AC20,"")</f>
        <v/>
      </c>
      <c r="AD119" s="72" t="str">
        <f t="shared" si="201"/>
        <v/>
      </c>
      <c r="AE119" s="72" t="str">
        <f t="shared" si="201"/>
        <v/>
      </c>
      <c r="AF119" s="72" t="str">
        <f t="shared" si="201"/>
        <v/>
      </c>
      <c r="AG119" s="72" t="str">
        <f t="shared" si="201"/>
        <v/>
      </c>
      <c r="AH119" s="72" t="str">
        <f t="shared" si="201"/>
        <v/>
      </c>
      <c r="AI119" s="72" t="str">
        <f t="shared" si="201"/>
        <v/>
      </c>
      <c r="AJ119" s="72" t="str">
        <f t="shared" si="201"/>
        <v/>
      </c>
      <c r="AK119" s="72" t="str">
        <f t="shared" si="201"/>
        <v/>
      </c>
      <c r="AL119" s="72" t="str">
        <f t="shared" si="201"/>
        <v/>
      </c>
      <c r="AM119" s="72" t="str">
        <f t="shared" si="201"/>
        <v/>
      </c>
      <c r="AN119" s="72" t="str">
        <f t="shared" si="201"/>
        <v/>
      </c>
      <c r="AO119" s="72" t="str">
        <f t="shared" si="201"/>
        <v/>
      </c>
      <c r="AP119" s="72"/>
      <c r="AQ119" s="72"/>
      <c r="AR119" s="72" t="str">
        <f t="shared" si="201"/>
        <v/>
      </c>
      <c r="AS119" s="72" t="str">
        <f t="shared" si="201"/>
        <v/>
      </c>
      <c r="AT119" s="72" t="str">
        <f t="shared" si="201"/>
        <v/>
      </c>
      <c r="AU119" s="72" t="str">
        <f t="shared" si="201"/>
        <v/>
      </c>
      <c r="AV119" s="72" t="str">
        <f t="shared" si="201"/>
        <v/>
      </c>
      <c r="AW119" s="72" t="str">
        <f t="shared" si="201"/>
        <v/>
      </c>
      <c r="AX119" s="72" t="str">
        <f t="shared" si="201"/>
        <v/>
      </c>
      <c r="AY119" s="72" t="str">
        <f t="shared" si="201"/>
        <v/>
      </c>
      <c r="AZ119" s="72" t="str">
        <f t="shared" si="201"/>
        <v/>
      </c>
    </row>
    <row r="120" spans="1:52" ht="18" customHeight="1">
      <c r="A120" s="64">
        <v>1</v>
      </c>
      <c r="B120" s="65" t="str">
        <f t="shared" ref="B120:Y120" si="202">IF(OR(B21="HĐTN-Đ.Nga",B21="HĐTN-Ly",B21="HĐTN-Giang",B21="HĐTN-Đ.Hoàng",B21="Hóa-Đ.Hoàng",B21="HĐTN-Yloan",B21="Hóa-Yloan",B21="Hóa-Giang",B21="Hóa-Ly",B21="Hóa-Đ.Nga"),B21,"")</f>
        <v/>
      </c>
      <c r="C120" s="65" t="str">
        <f t="shared" si="202"/>
        <v/>
      </c>
      <c r="D120" s="65" t="str">
        <f t="shared" si="202"/>
        <v/>
      </c>
      <c r="E120" s="65" t="str">
        <f t="shared" si="202"/>
        <v/>
      </c>
      <c r="F120" s="65" t="str">
        <f t="shared" si="202"/>
        <v>Hóa-Đ.Hoàng</v>
      </c>
      <c r="G120" s="65" t="str">
        <f t="shared" si="202"/>
        <v/>
      </c>
      <c r="H120" s="65" t="str">
        <f t="shared" si="202"/>
        <v/>
      </c>
      <c r="I120" s="65" t="str">
        <f t="shared" si="202"/>
        <v/>
      </c>
      <c r="J120" s="65" t="str">
        <f t="shared" si="202"/>
        <v>Hóa-Giang</v>
      </c>
      <c r="K120" s="65" t="str">
        <f t="shared" si="202"/>
        <v/>
      </c>
      <c r="L120" s="65" t="str">
        <f t="shared" si="202"/>
        <v/>
      </c>
      <c r="M120" s="65" t="str">
        <f t="shared" si="202"/>
        <v/>
      </c>
      <c r="N120" s="65" t="str">
        <f t="shared" si="202"/>
        <v/>
      </c>
      <c r="O120" s="65" t="str">
        <f t="shared" si="202"/>
        <v/>
      </c>
      <c r="P120" s="65" t="str">
        <f t="shared" si="202"/>
        <v/>
      </c>
      <c r="Q120" s="65"/>
      <c r="R120" s="65"/>
      <c r="S120" s="65" t="str">
        <f t="shared" si="202"/>
        <v>Hóa-Ly</v>
      </c>
      <c r="T120" s="65" t="str">
        <f t="shared" si="202"/>
        <v/>
      </c>
      <c r="U120" s="65" t="str">
        <f t="shared" si="202"/>
        <v/>
      </c>
      <c r="V120" s="65" t="str">
        <f t="shared" si="202"/>
        <v/>
      </c>
      <c r="W120" s="65" t="str">
        <f t="shared" si="202"/>
        <v/>
      </c>
      <c r="X120" s="65" t="str">
        <f t="shared" si="202"/>
        <v/>
      </c>
      <c r="Y120" s="65" t="str">
        <f t="shared" si="202"/>
        <v/>
      </c>
      <c r="Z120" s="65" t="str">
        <f t="shared" si="174"/>
        <v/>
      </c>
      <c r="AA120" s="66">
        <f t="shared" si="175"/>
        <v>-4</v>
      </c>
      <c r="AB120" s="64">
        <v>1</v>
      </c>
      <c r="AC120" s="65" t="str">
        <f t="shared" ref="AC120:AZ120" si="203">IF(OR(AC21="HĐTN-Đ.Nga",AC21="HĐTN-Ly",AC21="HĐTN-Giang",AC21="HĐTN-Đ.Hoàng",AC21="Hóa-Đ.Hoàng",AC21="HĐTN-Yloan",AC21="Hóa-Yloan",AC21="Hóa-Giang",AC21="Hóa-Ly",AC21="Hóa-Đ.Nga"),AC21,"")</f>
        <v/>
      </c>
      <c r="AD120" s="65" t="str">
        <f t="shared" si="203"/>
        <v/>
      </c>
      <c r="AE120" s="65" t="str">
        <f t="shared" si="203"/>
        <v/>
      </c>
      <c r="AF120" s="65" t="str">
        <f t="shared" si="203"/>
        <v/>
      </c>
      <c r="AG120" s="65" t="str">
        <f t="shared" si="203"/>
        <v/>
      </c>
      <c r="AH120" s="65" t="str">
        <f t="shared" si="203"/>
        <v/>
      </c>
      <c r="AI120" s="65" t="str">
        <f t="shared" si="203"/>
        <v/>
      </c>
      <c r="AJ120" s="65" t="str">
        <f t="shared" si="203"/>
        <v/>
      </c>
      <c r="AK120" s="65" t="str">
        <f t="shared" si="203"/>
        <v/>
      </c>
      <c r="AL120" s="65" t="str">
        <f t="shared" si="203"/>
        <v/>
      </c>
      <c r="AM120" s="65" t="str">
        <f t="shared" si="203"/>
        <v/>
      </c>
      <c r="AN120" s="65" t="str">
        <f t="shared" si="203"/>
        <v/>
      </c>
      <c r="AO120" s="65" t="str">
        <f t="shared" si="203"/>
        <v/>
      </c>
      <c r="AP120" s="65"/>
      <c r="AQ120" s="65"/>
      <c r="AR120" s="65" t="str">
        <f t="shared" si="203"/>
        <v/>
      </c>
      <c r="AS120" s="65" t="str">
        <f t="shared" si="203"/>
        <v/>
      </c>
      <c r="AT120" s="65" t="str">
        <f t="shared" si="203"/>
        <v/>
      </c>
      <c r="AU120" s="65" t="str">
        <f t="shared" si="203"/>
        <v/>
      </c>
      <c r="AV120" s="65" t="str">
        <f t="shared" si="203"/>
        <v/>
      </c>
      <c r="AW120" s="65" t="str">
        <f t="shared" si="203"/>
        <v/>
      </c>
      <c r="AX120" s="65" t="str">
        <f t="shared" si="203"/>
        <v/>
      </c>
      <c r="AY120" s="65" t="str">
        <f t="shared" si="203"/>
        <v/>
      </c>
      <c r="AZ120" s="65" t="str">
        <f t="shared" si="203"/>
        <v/>
      </c>
    </row>
    <row r="121" spans="1:52" ht="18" customHeight="1">
      <c r="A121" s="67">
        <v>2</v>
      </c>
      <c r="B121" s="68" t="str">
        <f t="shared" ref="B121:Y121" si="204">IF(OR(B22="HĐTN-Đ.Nga",B22="HĐTN-Ly",B22="HĐTN-Giang",B22="HĐTN-Đ.Hoàng",B22="Hóa-Đ.Hoàng",B22="HĐTN-Yloan",B22="Hóa-Yloan",B22="Hóa-Giang",B22="Hóa-Ly",B22="Hóa-Đ.Nga"),B22,"")</f>
        <v/>
      </c>
      <c r="C121" s="68" t="str">
        <f t="shared" si="204"/>
        <v/>
      </c>
      <c r="D121" s="68" t="str">
        <f t="shared" si="204"/>
        <v/>
      </c>
      <c r="E121" s="68" t="str">
        <f t="shared" si="204"/>
        <v/>
      </c>
      <c r="F121" s="68" t="str">
        <f t="shared" si="204"/>
        <v/>
      </c>
      <c r="G121" s="68" t="str">
        <f t="shared" si="204"/>
        <v>Hóa-Đ.Hoàng</v>
      </c>
      <c r="H121" s="68" t="str">
        <f t="shared" si="204"/>
        <v/>
      </c>
      <c r="I121" s="68" t="str">
        <f t="shared" si="204"/>
        <v/>
      </c>
      <c r="J121" s="68" t="str">
        <f t="shared" si="204"/>
        <v/>
      </c>
      <c r="K121" s="68" t="str">
        <f t="shared" si="204"/>
        <v/>
      </c>
      <c r="L121" s="68" t="str">
        <f t="shared" si="204"/>
        <v>Hóa-Ly</v>
      </c>
      <c r="M121" s="68" t="str">
        <f t="shared" si="204"/>
        <v/>
      </c>
      <c r="N121" s="68" t="str">
        <f t="shared" si="204"/>
        <v/>
      </c>
      <c r="O121" s="68" t="str">
        <f t="shared" si="204"/>
        <v/>
      </c>
      <c r="P121" s="68" t="str">
        <f t="shared" si="204"/>
        <v/>
      </c>
      <c r="Q121" s="68"/>
      <c r="R121" s="68"/>
      <c r="S121" s="68" t="str">
        <f t="shared" si="204"/>
        <v/>
      </c>
      <c r="T121" s="68" t="str">
        <f t="shared" si="204"/>
        <v/>
      </c>
      <c r="U121" s="68" t="str">
        <f t="shared" si="204"/>
        <v/>
      </c>
      <c r="V121" s="68" t="str">
        <f t="shared" si="204"/>
        <v/>
      </c>
      <c r="W121" s="68" t="str">
        <f t="shared" si="204"/>
        <v/>
      </c>
      <c r="X121" s="68" t="str">
        <f t="shared" si="204"/>
        <v/>
      </c>
      <c r="Y121" s="68" t="str">
        <f t="shared" si="204"/>
        <v/>
      </c>
      <c r="Z121" s="68" t="str">
        <f t="shared" si="174"/>
        <v/>
      </c>
      <c r="AA121" s="69">
        <f t="shared" si="175"/>
        <v>-5</v>
      </c>
      <c r="AB121" s="67">
        <v>2</v>
      </c>
      <c r="AC121" s="68" t="str">
        <f t="shared" ref="AC121:AZ121" si="205">IF(OR(AC22="HĐTN-Đ.Nga",AC22="HĐTN-Ly",AC22="HĐTN-Giang",AC22="HĐTN-Đ.Hoàng",AC22="Hóa-Đ.Hoàng",AC22="HĐTN-Yloan",AC22="Hóa-Yloan",AC22="Hóa-Giang",AC22="Hóa-Ly",AC22="Hóa-Đ.Nga"),AC22,"")</f>
        <v/>
      </c>
      <c r="AD121" s="68" t="str">
        <f t="shared" si="205"/>
        <v/>
      </c>
      <c r="AE121" s="68" t="str">
        <f t="shared" si="205"/>
        <v/>
      </c>
      <c r="AF121" s="68" t="str">
        <f t="shared" si="205"/>
        <v/>
      </c>
      <c r="AG121" s="68" t="str">
        <f t="shared" si="205"/>
        <v/>
      </c>
      <c r="AH121" s="68" t="str">
        <f t="shared" si="205"/>
        <v/>
      </c>
      <c r="AI121" s="68" t="str">
        <f t="shared" si="205"/>
        <v/>
      </c>
      <c r="AJ121" s="68" t="str">
        <f t="shared" si="205"/>
        <v/>
      </c>
      <c r="AK121" s="68" t="str">
        <f t="shared" si="205"/>
        <v/>
      </c>
      <c r="AL121" s="68" t="str">
        <f t="shared" si="205"/>
        <v/>
      </c>
      <c r="AM121" s="68" t="str">
        <f t="shared" si="205"/>
        <v/>
      </c>
      <c r="AN121" s="68" t="str">
        <f t="shared" si="205"/>
        <v/>
      </c>
      <c r="AO121" s="68" t="str">
        <f t="shared" si="205"/>
        <v/>
      </c>
      <c r="AP121" s="68"/>
      <c r="AQ121" s="68"/>
      <c r="AR121" s="68" t="str">
        <f t="shared" si="205"/>
        <v/>
      </c>
      <c r="AS121" s="68" t="str">
        <f t="shared" si="205"/>
        <v/>
      </c>
      <c r="AT121" s="68" t="str">
        <f t="shared" si="205"/>
        <v/>
      </c>
      <c r="AU121" s="68" t="str">
        <f t="shared" si="205"/>
        <v/>
      </c>
      <c r="AV121" s="68" t="str">
        <f t="shared" si="205"/>
        <v/>
      </c>
      <c r="AW121" s="68" t="str">
        <f t="shared" si="205"/>
        <v/>
      </c>
      <c r="AX121" s="68" t="str">
        <f t="shared" si="205"/>
        <v/>
      </c>
      <c r="AY121" s="68" t="str">
        <f t="shared" si="205"/>
        <v/>
      </c>
      <c r="AZ121" s="68" t="str">
        <f t="shared" si="205"/>
        <v/>
      </c>
    </row>
    <row r="122" spans="1:52" ht="18" customHeight="1">
      <c r="A122" s="70" t="s">
        <v>49</v>
      </c>
      <c r="B122" s="68" t="str">
        <f t="shared" ref="B122:Y122" si="206">IF(OR(B23="HĐTN-Đ.Nga",B23="HĐTN-Ly",B23="HĐTN-Giang",B23="HĐTN-Đ.Hoàng",B23="Hóa-Đ.Hoàng",B23="HĐTN-Yloan",B23="Hóa-Yloan",B23="Hóa-Giang",B23="Hóa-Ly",B23="Hóa-Đ.Nga"),B23,"")</f>
        <v/>
      </c>
      <c r="C122" s="68" t="str">
        <f t="shared" si="206"/>
        <v/>
      </c>
      <c r="D122" s="68" t="str">
        <f t="shared" si="206"/>
        <v/>
      </c>
      <c r="E122" s="68" t="str">
        <f t="shared" si="206"/>
        <v/>
      </c>
      <c r="F122" s="68" t="str">
        <f t="shared" si="206"/>
        <v/>
      </c>
      <c r="G122" s="68" t="str">
        <f t="shared" si="206"/>
        <v/>
      </c>
      <c r="H122" s="68" t="str">
        <f t="shared" si="206"/>
        <v/>
      </c>
      <c r="I122" s="68" t="str">
        <f t="shared" si="206"/>
        <v/>
      </c>
      <c r="J122" s="68" t="str">
        <f t="shared" si="206"/>
        <v/>
      </c>
      <c r="K122" s="68" t="str">
        <f t="shared" si="206"/>
        <v>Hóa-Giang</v>
      </c>
      <c r="L122" s="68" t="str">
        <f t="shared" si="206"/>
        <v/>
      </c>
      <c r="M122" s="68" t="str">
        <f t="shared" si="206"/>
        <v/>
      </c>
      <c r="N122" s="68" t="str">
        <f t="shared" si="206"/>
        <v/>
      </c>
      <c r="O122" s="68" t="str">
        <f t="shared" si="206"/>
        <v/>
      </c>
      <c r="P122" s="68" t="str">
        <f t="shared" si="206"/>
        <v/>
      </c>
      <c r="Q122" s="68"/>
      <c r="R122" s="68"/>
      <c r="S122" s="68" t="str">
        <f t="shared" si="206"/>
        <v/>
      </c>
      <c r="T122" s="68" t="str">
        <f t="shared" si="206"/>
        <v/>
      </c>
      <c r="U122" s="68" t="str">
        <f t="shared" si="206"/>
        <v>Hóa-Đ.Nga</v>
      </c>
      <c r="V122" s="68" t="str">
        <f t="shared" si="206"/>
        <v>Hóa-Ly</v>
      </c>
      <c r="W122" s="68" t="str">
        <f t="shared" si="206"/>
        <v>HĐTN-Đ.Hoàng</v>
      </c>
      <c r="X122" s="68" t="str">
        <f t="shared" si="206"/>
        <v/>
      </c>
      <c r="Y122" s="68" t="str">
        <f t="shared" si="206"/>
        <v/>
      </c>
      <c r="Z122" s="68" t="str">
        <f t="shared" si="174"/>
        <v/>
      </c>
      <c r="AA122" s="69">
        <f t="shared" si="175"/>
        <v>-3</v>
      </c>
      <c r="AB122" s="70" t="s">
        <v>49</v>
      </c>
      <c r="AC122" s="68" t="str">
        <f t="shared" ref="AC122:AZ122" si="207">IF(OR(AC23="HĐTN-Đ.Nga",AC23="HĐTN-Ly",AC23="HĐTN-Giang",AC23="HĐTN-Đ.Hoàng",AC23="Hóa-Đ.Hoàng",AC23="HĐTN-Yloan",AC23="Hóa-Yloan",AC23="Hóa-Giang",AC23="Hóa-Ly",AC23="Hóa-Đ.Nga"),AC23,"")</f>
        <v/>
      </c>
      <c r="AD122" s="68" t="str">
        <f t="shared" si="207"/>
        <v/>
      </c>
      <c r="AE122" s="68" t="str">
        <f t="shared" si="207"/>
        <v/>
      </c>
      <c r="AF122" s="68" t="str">
        <f t="shared" si="207"/>
        <v/>
      </c>
      <c r="AG122" s="68" t="str">
        <f t="shared" si="207"/>
        <v/>
      </c>
      <c r="AH122" s="68" t="str">
        <f t="shared" si="207"/>
        <v/>
      </c>
      <c r="AI122" s="68" t="str">
        <f t="shared" si="207"/>
        <v/>
      </c>
      <c r="AJ122" s="68" t="str">
        <f t="shared" si="207"/>
        <v/>
      </c>
      <c r="AK122" s="68" t="str">
        <f t="shared" si="207"/>
        <v/>
      </c>
      <c r="AL122" s="68" t="str">
        <f t="shared" si="207"/>
        <v/>
      </c>
      <c r="AM122" s="68" t="str">
        <f t="shared" si="207"/>
        <v/>
      </c>
      <c r="AN122" s="68" t="str">
        <f t="shared" si="207"/>
        <v/>
      </c>
      <c r="AO122" s="68" t="str">
        <f t="shared" si="207"/>
        <v/>
      </c>
      <c r="AP122" s="68"/>
      <c r="AQ122" s="68"/>
      <c r="AR122" s="68" t="str">
        <f t="shared" si="207"/>
        <v/>
      </c>
      <c r="AS122" s="68" t="str">
        <f t="shared" si="207"/>
        <v/>
      </c>
      <c r="AT122" s="68" t="str">
        <f t="shared" si="207"/>
        <v/>
      </c>
      <c r="AU122" s="68" t="str">
        <f t="shared" si="207"/>
        <v/>
      </c>
      <c r="AV122" s="68" t="str">
        <f t="shared" si="207"/>
        <v/>
      </c>
      <c r="AW122" s="68" t="str">
        <f t="shared" si="207"/>
        <v/>
      </c>
      <c r="AX122" s="68" t="str">
        <f t="shared" si="207"/>
        <v/>
      </c>
      <c r="AY122" s="68" t="str">
        <f t="shared" si="207"/>
        <v/>
      </c>
      <c r="AZ122" s="68" t="str">
        <f t="shared" si="207"/>
        <v/>
      </c>
    </row>
    <row r="123" spans="1:52" ht="18" customHeight="1">
      <c r="A123" s="67">
        <v>4</v>
      </c>
      <c r="B123" s="68" t="str">
        <f t="shared" ref="B123:Y123" si="208">IF(OR(B24="HĐTN-Đ.Nga",B24="HĐTN-Ly",B24="HĐTN-Giang",B24="HĐTN-Đ.Hoàng",B24="Hóa-Đ.Hoàng",B24="HĐTN-Yloan",B24="Hóa-Yloan",B24="Hóa-Giang",B24="Hóa-Ly",B24="Hóa-Đ.Nga"),B24,"")</f>
        <v/>
      </c>
      <c r="C123" s="68" t="str">
        <f t="shared" si="208"/>
        <v/>
      </c>
      <c r="D123" s="68" t="str">
        <f t="shared" si="208"/>
        <v/>
      </c>
      <c r="E123" s="68" t="str">
        <f t="shared" si="208"/>
        <v/>
      </c>
      <c r="F123" s="68" t="str">
        <f t="shared" si="208"/>
        <v/>
      </c>
      <c r="G123" s="68" t="str">
        <f t="shared" si="208"/>
        <v/>
      </c>
      <c r="H123" s="68" t="str">
        <f t="shared" si="208"/>
        <v/>
      </c>
      <c r="I123" s="68" t="str">
        <f t="shared" si="208"/>
        <v/>
      </c>
      <c r="J123" s="68" t="str">
        <f t="shared" si="208"/>
        <v/>
      </c>
      <c r="K123" s="68" t="str">
        <f t="shared" si="208"/>
        <v/>
      </c>
      <c r="L123" s="68" t="str">
        <f t="shared" si="208"/>
        <v/>
      </c>
      <c r="M123" s="68" t="str">
        <f t="shared" si="208"/>
        <v/>
      </c>
      <c r="N123" s="68" t="str">
        <f t="shared" si="208"/>
        <v/>
      </c>
      <c r="O123" s="68" t="str">
        <f t="shared" si="208"/>
        <v/>
      </c>
      <c r="P123" s="68" t="str">
        <f t="shared" si="208"/>
        <v/>
      </c>
      <c r="Q123" s="68"/>
      <c r="R123" s="68"/>
      <c r="S123" s="68" t="str">
        <f t="shared" si="208"/>
        <v/>
      </c>
      <c r="T123" s="68" t="str">
        <f t="shared" si="208"/>
        <v/>
      </c>
      <c r="U123" s="68" t="str">
        <f t="shared" si="208"/>
        <v>HĐTN-Đ.Nga</v>
      </c>
      <c r="V123" s="68" t="str">
        <f t="shared" si="208"/>
        <v/>
      </c>
      <c r="W123" s="68" t="str">
        <f t="shared" si="208"/>
        <v>HĐTN-Đ.Hoàng</v>
      </c>
      <c r="X123" s="68" t="str">
        <f t="shared" si="208"/>
        <v/>
      </c>
      <c r="Y123" s="68" t="str">
        <f t="shared" si="208"/>
        <v/>
      </c>
      <c r="Z123" s="68" t="str">
        <f t="shared" si="174"/>
        <v/>
      </c>
      <c r="AA123" s="69">
        <f t="shared" si="175"/>
        <v>-5</v>
      </c>
      <c r="AB123" s="67">
        <v>4</v>
      </c>
      <c r="AC123" s="68" t="str">
        <f t="shared" ref="AC123:AZ123" si="209">IF(OR(AC24="HĐTN-Đ.Nga",AC24="HĐTN-Ly",AC24="HĐTN-Giang",AC24="HĐTN-Đ.Hoàng",AC24="Hóa-Đ.Hoàng",AC24="HĐTN-Yloan",AC24="Hóa-Yloan",AC24="Hóa-Giang",AC24="Hóa-Ly",AC24="Hóa-Đ.Nga"),AC24,"")</f>
        <v/>
      </c>
      <c r="AD123" s="68" t="str">
        <f t="shared" si="209"/>
        <v/>
      </c>
      <c r="AE123" s="68" t="str">
        <f t="shared" si="209"/>
        <v/>
      </c>
      <c r="AF123" s="68" t="str">
        <f t="shared" si="209"/>
        <v/>
      </c>
      <c r="AG123" s="68" t="str">
        <f t="shared" si="209"/>
        <v/>
      </c>
      <c r="AH123" s="68" t="str">
        <f t="shared" si="209"/>
        <v/>
      </c>
      <c r="AI123" s="68" t="str">
        <f t="shared" si="209"/>
        <v/>
      </c>
      <c r="AJ123" s="68" t="str">
        <f t="shared" si="209"/>
        <v/>
      </c>
      <c r="AK123" s="68" t="str">
        <f t="shared" si="209"/>
        <v/>
      </c>
      <c r="AL123" s="68" t="str">
        <f t="shared" si="209"/>
        <v/>
      </c>
      <c r="AM123" s="68" t="str">
        <f t="shared" si="209"/>
        <v/>
      </c>
      <c r="AN123" s="68" t="str">
        <f t="shared" si="209"/>
        <v/>
      </c>
      <c r="AO123" s="68" t="str">
        <f t="shared" si="209"/>
        <v/>
      </c>
      <c r="AP123" s="68"/>
      <c r="AQ123" s="68"/>
      <c r="AR123" s="68" t="str">
        <f t="shared" si="209"/>
        <v/>
      </c>
      <c r="AS123" s="68" t="str">
        <f t="shared" si="209"/>
        <v/>
      </c>
      <c r="AT123" s="68" t="str">
        <f t="shared" si="209"/>
        <v/>
      </c>
      <c r="AU123" s="68" t="str">
        <f t="shared" si="209"/>
        <v/>
      </c>
      <c r="AV123" s="68" t="str">
        <f t="shared" si="209"/>
        <v/>
      </c>
      <c r="AW123" s="68" t="str">
        <f t="shared" si="209"/>
        <v/>
      </c>
      <c r="AX123" s="68" t="str">
        <f t="shared" si="209"/>
        <v/>
      </c>
      <c r="AY123" s="68" t="str">
        <f t="shared" si="209"/>
        <v/>
      </c>
      <c r="AZ123" s="68" t="str">
        <f t="shared" si="209"/>
        <v/>
      </c>
    </row>
    <row r="124" spans="1:52" ht="18" customHeight="1">
      <c r="A124" s="71">
        <v>5</v>
      </c>
      <c r="B124" s="72" t="str">
        <f t="shared" ref="B124:Y124" si="210">IF(OR(B25="HĐTN-Đ.Nga",B25="HĐTN-Ly",B25="HĐTN-Giang",B25="HĐTN-Đ.Hoàng",B25="Hóa-Đ.Hoàng",B25="HĐTN-Yloan",B25="Hóa-Yloan",B25="Hóa-Giang",B25="Hóa-Ly",B25="Hóa-Đ.Nga"),B25,"")</f>
        <v/>
      </c>
      <c r="C124" s="72" t="str">
        <f t="shared" si="210"/>
        <v/>
      </c>
      <c r="D124" s="72" t="str">
        <f t="shared" si="210"/>
        <v/>
      </c>
      <c r="E124" s="72" t="str">
        <f t="shared" si="210"/>
        <v/>
      </c>
      <c r="F124" s="72" t="str">
        <f t="shared" si="210"/>
        <v/>
      </c>
      <c r="G124" s="72" t="str">
        <f t="shared" si="210"/>
        <v/>
      </c>
      <c r="H124" s="72" t="str">
        <f t="shared" si="210"/>
        <v/>
      </c>
      <c r="I124" s="72" t="str">
        <f t="shared" si="210"/>
        <v/>
      </c>
      <c r="J124" s="72" t="str">
        <f t="shared" si="210"/>
        <v/>
      </c>
      <c r="K124" s="72" t="str">
        <f t="shared" si="210"/>
        <v/>
      </c>
      <c r="L124" s="72" t="str">
        <f t="shared" si="210"/>
        <v/>
      </c>
      <c r="M124" s="72" t="str">
        <f t="shared" si="210"/>
        <v/>
      </c>
      <c r="N124" s="72" t="str">
        <f t="shared" si="210"/>
        <v/>
      </c>
      <c r="O124" s="72" t="str">
        <f t="shared" si="210"/>
        <v/>
      </c>
      <c r="P124" s="72" t="str">
        <f t="shared" si="210"/>
        <v/>
      </c>
      <c r="Q124" s="72"/>
      <c r="R124" s="72"/>
      <c r="S124" s="72" t="str">
        <f t="shared" si="210"/>
        <v/>
      </c>
      <c r="T124" s="72" t="str">
        <f t="shared" si="210"/>
        <v>Hóa-Ly</v>
      </c>
      <c r="U124" s="72" t="str">
        <f t="shared" si="210"/>
        <v>HĐTN-Đ.Nga</v>
      </c>
      <c r="V124" s="72" t="str">
        <f t="shared" si="210"/>
        <v/>
      </c>
      <c r="W124" s="72" t="str">
        <f t="shared" si="210"/>
        <v/>
      </c>
      <c r="X124" s="72" t="str">
        <f t="shared" si="210"/>
        <v/>
      </c>
      <c r="Y124" s="72" t="str">
        <f t="shared" si="210"/>
        <v/>
      </c>
      <c r="Z124" s="72" t="str">
        <f t="shared" si="174"/>
        <v/>
      </c>
      <c r="AA124" s="73">
        <f t="shared" si="175"/>
        <v>-5</v>
      </c>
      <c r="AB124" s="71">
        <v>5</v>
      </c>
      <c r="AC124" s="72" t="str">
        <f t="shared" ref="AC124:AZ124" si="211">IF(OR(AC25="HĐTN-Đ.Nga",AC25="HĐTN-Ly",AC25="HĐTN-Giang",AC25="HĐTN-Đ.Hoàng",AC25="Hóa-Đ.Hoàng",AC25="HĐTN-Yloan",AC25="Hóa-Yloan",AC25="Hóa-Giang",AC25="Hóa-Ly",AC25="Hóa-Đ.Nga"),AC25,"")</f>
        <v/>
      </c>
      <c r="AD124" s="72" t="str">
        <f t="shared" si="211"/>
        <v/>
      </c>
      <c r="AE124" s="72" t="str">
        <f t="shared" si="211"/>
        <v/>
      </c>
      <c r="AF124" s="72" t="str">
        <f t="shared" si="211"/>
        <v/>
      </c>
      <c r="AG124" s="72" t="str">
        <f t="shared" si="211"/>
        <v/>
      </c>
      <c r="AH124" s="72" t="str">
        <f t="shared" si="211"/>
        <v/>
      </c>
      <c r="AI124" s="72" t="str">
        <f t="shared" si="211"/>
        <v/>
      </c>
      <c r="AJ124" s="72" t="str">
        <f t="shared" si="211"/>
        <v/>
      </c>
      <c r="AK124" s="72" t="str">
        <f t="shared" si="211"/>
        <v/>
      </c>
      <c r="AL124" s="72" t="str">
        <f t="shared" si="211"/>
        <v/>
      </c>
      <c r="AM124" s="72" t="str">
        <f t="shared" si="211"/>
        <v/>
      </c>
      <c r="AN124" s="72" t="str">
        <f t="shared" si="211"/>
        <v/>
      </c>
      <c r="AO124" s="72" t="str">
        <f t="shared" si="211"/>
        <v/>
      </c>
      <c r="AP124" s="72"/>
      <c r="AQ124" s="72"/>
      <c r="AR124" s="72" t="str">
        <f t="shared" si="211"/>
        <v/>
      </c>
      <c r="AS124" s="72" t="str">
        <f t="shared" si="211"/>
        <v/>
      </c>
      <c r="AT124" s="72" t="str">
        <f t="shared" si="211"/>
        <v/>
      </c>
      <c r="AU124" s="72" t="str">
        <f t="shared" si="211"/>
        <v/>
      </c>
      <c r="AV124" s="72" t="str">
        <f t="shared" si="211"/>
        <v/>
      </c>
      <c r="AW124" s="72" t="str">
        <f t="shared" si="211"/>
        <v/>
      </c>
      <c r="AX124" s="72" t="str">
        <f t="shared" si="211"/>
        <v/>
      </c>
      <c r="AY124" s="72" t="str">
        <f t="shared" si="211"/>
        <v/>
      </c>
      <c r="AZ124" s="72" t="str">
        <f t="shared" si="211"/>
        <v/>
      </c>
    </row>
    <row r="125" spans="1:52" ht="18" customHeight="1">
      <c r="A125" s="64">
        <v>1</v>
      </c>
      <c r="B125" s="65" t="str">
        <f t="shared" ref="B125:Y125" si="212">IF(OR(B26="HĐTN-Đ.Nga",B26="HĐTN-Ly",B26="HĐTN-Giang",B26="HĐTN-Đ.Hoàng",B26="Hóa-Đ.Hoàng",B26="HĐTN-Yloan",B26="Hóa-Yloan",B26="Hóa-Giang",B26="Hóa-Ly",B26="Hóa-Đ.Nga"),B26,"")</f>
        <v/>
      </c>
      <c r="C125" s="65" t="str">
        <f t="shared" si="212"/>
        <v/>
      </c>
      <c r="D125" s="65" t="str">
        <f t="shared" si="212"/>
        <v/>
      </c>
      <c r="E125" s="65" t="str">
        <f t="shared" si="212"/>
        <v/>
      </c>
      <c r="F125" s="65" t="str">
        <f t="shared" si="212"/>
        <v/>
      </c>
      <c r="G125" s="65" t="str">
        <f t="shared" si="212"/>
        <v/>
      </c>
      <c r="H125" s="65" t="str">
        <f t="shared" si="212"/>
        <v/>
      </c>
      <c r="I125" s="65" t="str">
        <f t="shared" si="212"/>
        <v/>
      </c>
      <c r="J125" s="65" t="str">
        <f t="shared" si="212"/>
        <v>Hóa-Giang</v>
      </c>
      <c r="K125" s="65" t="str">
        <f t="shared" si="212"/>
        <v/>
      </c>
      <c r="L125" s="65" t="str">
        <f t="shared" si="212"/>
        <v/>
      </c>
      <c r="M125" s="65" t="str">
        <f t="shared" si="212"/>
        <v/>
      </c>
      <c r="N125" s="65" t="str">
        <f t="shared" si="212"/>
        <v/>
      </c>
      <c r="O125" s="65" t="str">
        <f t="shared" si="212"/>
        <v/>
      </c>
      <c r="P125" s="65" t="str">
        <f t="shared" si="212"/>
        <v/>
      </c>
      <c r="Q125" s="65"/>
      <c r="R125" s="65"/>
      <c r="S125" s="65" t="str">
        <f t="shared" si="212"/>
        <v/>
      </c>
      <c r="T125" s="65" t="str">
        <f t="shared" si="212"/>
        <v/>
      </c>
      <c r="U125" s="65" t="str">
        <f t="shared" si="212"/>
        <v/>
      </c>
      <c r="V125" s="65" t="str">
        <f t="shared" si="212"/>
        <v/>
      </c>
      <c r="W125" s="65" t="str">
        <f t="shared" si="212"/>
        <v/>
      </c>
      <c r="X125" s="65" t="str">
        <f t="shared" si="212"/>
        <v/>
      </c>
      <c r="Y125" s="65" t="str">
        <f t="shared" si="212"/>
        <v/>
      </c>
      <c r="Z125" s="65" t="str">
        <f t="shared" si="174"/>
        <v/>
      </c>
      <c r="AA125" s="66">
        <f t="shared" si="175"/>
        <v>-6</v>
      </c>
      <c r="AB125" s="64">
        <v>1</v>
      </c>
      <c r="AC125" s="65" t="str">
        <f t="shared" ref="AC125:AZ125" si="213">IF(OR(AC26="HĐTN-Đ.Nga",AC26="HĐTN-Ly",AC26="HĐTN-Giang",AC26="HĐTN-Đ.Hoàng",AC26="Hóa-Đ.Hoàng",AC26="HĐTN-Yloan",AC26="Hóa-Yloan",AC26="Hóa-Giang",AC26="Hóa-Ly",AC26="Hóa-Đ.Nga"),AC26,"")</f>
        <v/>
      </c>
      <c r="AD125" s="65" t="str">
        <f t="shared" si="213"/>
        <v/>
      </c>
      <c r="AE125" s="65" t="str">
        <f t="shared" si="213"/>
        <v/>
      </c>
      <c r="AF125" s="65" t="str">
        <f t="shared" si="213"/>
        <v/>
      </c>
      <c r="AG125" s="65" t="str">
        <f t="shared" si="213"/>
        <v/>
      </c>
      <c r="AH125" s="65" t="str">
        <f t="shared" si="213"/>
        <v/>
      </c>
      <c r="AI125" s="65" t="str">
        <f t="shared" si="213"/>
        <v/>
      </c>
      <c r="AJ125" s="65" t="str">
        <f t="shared" si="213"/>
        <v/>
      </c>
      <c r="AK125" s="65" t="str">
        <f t="shared" si="213"/>
        <v/>
      </c>
      <c r="AL125" s="65" t="str">
        <f t="shared" si="213"/>
        <v/>
      </c>
      <c r="AM125" s="65" t="str">
        <f t="shared" si="213"/>
        <v/>
      </c>
      <c r="AN125" s="65" t="str">
        <f t="shared" si="213"/>
        <v/>
      </c>
      <c r="AO125" s="65" t="str">
        <f t="shared" si="213"/>
        <v/>
      </c>
      <c r="AP125" s="65"/>
      <c r="AQ125" s="65"/>
      <c r="AR125" s="65" t="str">
        <f t="shared" si="213"/>
        <v/>
      </c>
      <c r="AS125" s="65" t="str">
        <f t="shared" si="213"/>
        <v/>
      </c>
      <c r="AT125" s="65" t="str">
        <f t="shared" si="213"/>
        <v/>
      </c>
      <c r="AU125" s="65" t="str">
        <f t="shared" si="213"/>
        <v/>
      </c>
      <c r="AV125" s="65" t="str">
        <f t="shared" si="213"/>
        <v/>
      </c>
      <c r="AW125" s="65" t="str">
        <f t="shared" si="213"/>
        <v/>
      </c>
      <c r="AX125" s="65" t="str">
        <f t="shared" si="213"/>
        <v/>
      </c>
      <c r="AY125" s="65" t="str">
        <f t="shared" si="213"/>
        <v/>
      </c>
      <c r="AZ125" s="65" t="str">
        <f t="shared" si="213"/>
        <v/>
      </c>
    </row>
    <row r="126" spans="1:52" ht="18" customHeight="1">
      <c r="A126" s="67">
        <v>2</v>
      </c>
      <c r="B126" s="68" t="str">
        <f t="shared" ref="B126:Y126" si="214">IF(OR(B27="HĐTN-Đ.Nga",B27="HĐTN-Ly",B27="HĐTN-Giang",B27="HĐTN-Đ.Hoàng",B27="Hóa-Đ.Hoàng",B27="HĐTN-Yloan",B27="Hóa-Yloan",B27="Hóa-Giang",B27="Hóa-Ly",B27="Hóa-Đ.Nga"),B27,"")</f>
        <v/>
      </c>
      <c r="C126" s="68" t="str">
        <f t="shared" si="214"/>
        <v/>
      </c>
      <c r="D126" s="68" t="str">
        <f t="shared" si="214"/>
        <v/>
      </c>
      <c r="E126" s="68" t="str">
        <f t="shared" si="214"/>
        <v/>
      </c>
      <c r="F126" s="68" t="str">
        <f t="shared" si="214"/>
        <v/>
      </c>
      <c r="G126" s="68" t="str">
        <f t="shared" si="214"/>
        <v/>
      </c>
      <c r="H126" s="68" t="str">
        <f t="shared" si="214"/>
        <v/>
      </c>
      <c r="I126" s="68" t="str">
        <f t="shared" si="214"/>
        <v/>
      </c>
      <c r="J126" s="68" t="str">
        <f t="shared" si="214"/>
        <v/>
      </c>
      <c r="K126" s="68" t="str">
        <f t="shared" si="214"/>
        <v>Hóa-Giang</v>
      </c>
      <c r="L126" s="68" t="str">
        <f t="shared" si="214"/>
        <v/>
      </c>
      <c r="M126" s="68" t="str">
        <f t="shared" si="214"/>
        <v/>
      </c>
      <c r="N126" s="68" t="str">
        <f t="shared" si="214"/>
        <v>HĐTN-YLoan</v>
      </c>
      <c r="O126" s="68" t="str">
        <f t="shared" si="214"/>
        <v/>
      </c>
      <c r="P126" s="68" t="str">
        <f t="shared" si="214"/>
        <v/>
      </c>
      <c r="Q126" s="68"/>
      <c r="R126" s="68"/>
      <c r="S126" s="68" t="str">
        <f t="shared" si="214"/>
        <v/>
      </c>
      <c r="T126" s="68" t="str">
        <f t="shared" si="214"/>
        <v/>
      </c>
      <c r="U126" s="68" t="str">
        <f t="shared" si="214"/>
        <v/>
      </c>
      <c r="V126" s="68" t="str">
        <f t="shared" si="214"/>
        <v/>
      </c>
      <c r="W126" s="68" t="str">
        <f t="shared" si="214"/>
        <v/>
      </c>
      <c r="X126" s="68" t="str">
        <f t="shared" si="214"/>
        <v/>
      </c>
      <c r="Y126" s="68" t="str">
        <f t="shared" si="214"/>
        <v/>
      </c>
      <c r="Z126" s="68" t="str">
        <f t="shared" si="174"/>
        <v/>
      </c>
      <c r="AA126" s="69">
        <f t="shared" si="175"/>
        <v>-5</v>
      </c>
      <c r="AB126" s="67">
        <v>2</v>
      </c>
      <c r="AC126" s="68" t="str">
        <f t="shared" ref="AC126:AZ126" si="215">IF(OR(AC27="HĐTN-Đ.Nga",AC27="HĐTN-Ly",AC27="HĐTN-Giang",AC27="HĐTN-Đ.Hoàng",AC27="Hóa-Đ.Hoàng",AC27="HĐTN-Yloan",AC27="Hóa-Yloan",AC27="Hóa-Giang",AC27="Hóa-Ly",AC27="Hóa-Đ.Nga"),AC27,"")</f>
        <v/>
      </c>
      <c r="AD126" s="68" t="str">
        <f t="shared" si="215"/>
        <v/>
      </c>
      <c r="AE126" s="68" t="str">
        <f t="shared" si="215"/>
        <v/>
      </c>
      <c r="AF126" s="68" t="str">
        <f t="shared" si="215"/>
        <v/>
      </c>
      <c r="AG126" s="68" t="str">
        <f t="shared" si="215"/>
        <v/>
      </c>
      <c r="AH126" s="68" t="str">
        <f t="shared" si="215"/>
        <v/>
      </c>
      <c r="AI126" s="68" t="str">
        <f t="shared" si="215"/>
        <v/>
      </c>
      <c r="AJ126" s="68" t="str">
        <f t="shared" si="215"/>
        <v/>
      </c>
      <c r="AK126" s="68" t="str">
        <f t="shared" si="215"/>
        <v/>
      </c>
      <c r="AL126" s="68" t="str">
        <f t="shared" si="215"/>
        <v/>
      </c>
      <c r="AM126" s="68" t="str">
        <f t="shared" si="215"/>
        <v/>
      </c>
      <c r="AN126" s="68" t="str">
        <f t="shared" si="215"/>
        <v/>
      </c>
      <c r="AO126" s="68" t="str">
        <f t="shared" si="215"/>
        <v/>
      </c>
      <c r="AP126" s="68"/>
      <c r="AQ126" s="68"/>
      <c r="AR126" s="68" t="str">
        <f t="shared" si="215"/>
        <v/>
      </c>
      <c r="AS126" s="68" t="str">
        <f t="shared" si="215"/>
        <v/>
      </c>
      <c r="AT126" s="68" t="str">
        <f t="shared" si="215"/>
        <v/>
      </c>
      <c r="AU126" s="68" t="str">
        <f t="shared" si="215"/>
        <v/>
      </c>
      <c r="AV126" s="68" t="str">
        <f t="shared" si="215"/>
        <v/>
      </c>
      <c r="AW126" s="68" t="str">
        <f t="shared" si="215"/>
        <v/>
      </c>
      <c r="AX126" s="68" t="str">
        <f t="shared" si="215"/>
        <v/>
      </c>
      <c r="AY126" s="68" t="str">
        <f t="shared" si="215"/>
        <v/>
      </c>
      <c r="AZ126" s="68" t="str">
        <f t="shared" si="215"/>
        <v/>
      </c>
    </row>
    <row r="127" spans="1:52" ht="18" customHeight="1">
      <c r="A127" s="74" t="s">
        <v>23</v>
      </c>
      <c r="B127" s="68" t="str">
        <f t="shared" ref="B127:Y127" si="216">IF(OR(B28="HĐTN-Đ.Nga",B28="HĐTN-Ly",B28="HĐTN-Giang",B28="HĐTN-Đ.Hoàng",B28="Hóa-Đ.Hoàng",B28="HĐTN-Yloan",B28="Hóa-Yloan",B28="Hóa-Giang",B28="Hóa-Ly",B28="Hóa-Đ.Nga"),B28,"")</f>
        <v/>
      </c>
      <c r="C127" s="68" t="str">
        <f t="shared" si="216"/>
        <v/>
      </c>
      <c r="D127" s="68" t="str">
        <f t="shared" si="216"/>
        <v/>
      </c>
      <c r="E127" s="68" t="str">
        <f t="shared" si="216"/>
        <v/>
      </c>
      <c r="F127" s="68" t="str">
        <f t="shared" si="216"/>
        <v/>
      </c>
      <c r="G127" s="68" t="str">
        <f t="shared" si="216"/>
        <v/>
      </c>
      <c r="H127" s="68" t="str">
        <f t="shared" si="216"/>
        <v/>
      </c>
      <c r="I127" s="68" t="str">
        <f t="shared" si="216"/>
        <v/>
      </c>
      <c r="J127" s="68" t="str">
        <f t="shared" si="216"/>
        <v/>
      </c>
      <c r="K127" s="68" t="str">
        <f t="shared" si="216"/>
        <v/>
      </c>
      <c r="L127" s="68" t="str">
        <f t="shared" si="216"/>
        <v/>
      </c>
      <c r="M127" s="68" t="str">
        <f t="shared" si="216"/>
        <v/>
      </c>
      <c r="N127" s="68" t="str">
        <f t="shared" si="216"/>
        <v/>
      </c>
      <c r="O127" s="68" t="str">
        <f t="shared" si="216"/>
        <v/>
      </c>
      <c r="P127" s="68" t="str">
        <f t="shared" si="216"/>
        <v/>
      </c>
      <c r="Q127" s="68"/>
      <c r="R127" s="68"/>
      <c r="S127" s="68" t="str">
        <f t="shared" si="216"/>
        <v/>
      </c>
      <c r="T127" s="68" t="str">
        <f t="shared" si="216"/>
        <v/>
      </c>
      <c r="U127" s="68" t="str">
        <f t="shared" si="216"/>
        <v/>
      </c>
      <c r="V127" s="68" t="str">
        <f t="shared" si="216"/>
        <v/>
      </c>
      <c r="W127" s="68" t="str">
        <f t="shared" si="216"/>
        <v/>
      </c>
      <c r="X127" s="68" t="str">
        <f t="shared" si="216"/>
        <v/>
      </c>
      <c r="Y127" s="68" t="str">
        <f t="shared" si="216"/>
        <v/>
      </c>
      <c r="Z127" s="68" t="str">
        <f t="shared" si="174"/>
        <v/>
      </c>
      <c r="AA127" s="69">
        <f t="shared" si="175"/>
        <v>-7</v>
      </c>
      <c r="AB127" s="74" t="s">
        <v>23</v>
      </c>
      <c r="AC127" s="68" t="str">
        <f t="shared" ref="AC127:AZ127" si="217">IF(OR(AC28="HĐTN-Đ.Nga",AC28="HĐTN-Ly",AC28="HĐTN-Giang",AC28="HĐTN-Đ.Hoàng",AC28="Hóa-Đ.Hoàng",AC28="HĐTN-Yloan",AC28="Hóa-Yloan",AC28="Hóa-Giang",AC28="Hóa-Ly",AC28="Hóa-Đ.Nga"),AC28,"")</f>
        <v/>
      </c>
      <c r="AD127" s="68" t="str">
        <f t="shared" si="217"/>
        <v/>
      </c>
      <c r="AE127" s="68" t="str">
        <f t="shared" si="217"/>
        <v/>
      </c>
      <c r="AF127" s="68" t="str">
        <f t="shared" si="217"/>
        <v/>
      </c>
      <c r="AG127" s="68" t="str">
        <f t="shared" si="217"/>
        <v/>
      </c>
      <c r="AH127" s="68" t="str">
        <f t="shared" si="217"/>
        <v/>
      </c>
      <c r="AI127" s="68" t="str">
        <f t="shared" si="217"/>
        <v/>
      </c>
      <c r="AJ127" s="68" t="str">
        <f t="shared" si="217"/>
        <v/>
      </c>
      <c r="AK127" s="68" t="str">
        <f t="shared" si="217"/>
        <v/>
      </c>
      <c r="AL127" s="68" t="str">
        <f t="shared" si="217"/>
        <v/>
      </c>
      <c r="AM127" s="68" t="str">
        <f t="shared" si="217"/>
        <v/>
      </c>
      <c r="AN127" s="68" t="str">
        <f t="shared" si="217"/>
        <v/>
      </c>
      <c r="AO127" s="68" t="str">
        <f t="shared" si="217"/>
        <v/>
      </c>
      <c r="AP127" s="68"/>
      <c r="AQ127" s="68"/>
      <c r="AR127" s="68" t="str">
        <f t="shared" si="217"/>
        <v/>
      </c>
      <c r="AS127" s="68" t="str">
        <f t="shared" si="217"/>
        <v/>
      </c>
      <c r="AT127" s="68" t="str">
        <f t="shared" si="217"/>
        <v/>
      </c>
      <c r="AU127" s="68" t="str">
        <f t="shared" si="217"/>
        <v/>
      </c>
      <c r="AV127" s="68" t="str">
        <f t="shared" si="217"/>
        <v/>
      </c>
      <c r="AW127" s="68" t="str">
        <f t="shared" si="217"/>
        <v/>
      </c>
      <c r="AX127" s="68" t="str">
        <f t="shared" si="217"/>
        <v/>
      </c>
      <c r="AY127" s="68" t="str">
        <f t="shared" si="217"/>
        <v/>
      </c>
      <c r="AZ127" s="68" t="str">
        <f t="shared" si="217"/>
        <v/>
      </c>
    </row>
    <row r="128" spans="1:52" ht="18" customHeight="1">
      <c r="A128" s="67">
        <v>4</v>
      </c>
      <c r="B128" s="68" t="str">
        <f t="shared" ref="B128:Y128" si="218">IF(OR(B29="HĐTN-Đ.Nga",B29="HĐTN-Ly",B29="HĐTN-Giang",B29="HĐTN-Đ.Hoàng",B29="Hóa-Đ.Hoàng",B29="HĐTN-Yloan",B29="Hóa-Yloan",B29="Hóa-Giang",B29="Hóa-Ly",B29="Hóa-Đ.Nga"),B29,"")</f>
        <v/>
      </c>
      <c r="C128" s="68" t="str">
        <f t="shared" si="218"/>
        <v/>
      </c>
      <c r="D128" s="68" t="str">
        <f t="shared" si="218"/>
        <v/>
      </c>
      <c r="E128" s="68" t="str">
        <f t="shared" si="218"/>
        <v/>
      </c>
      <c r="F128" s="68" t="str">
        <f t="shared" si="218"/>
        <v/>
      </c>
      <c r="G128" s="68" t="str">
        <f t="shared" si="218"/>
        <v/>
      </c>
      <c r="H128" s="68" t="str">
        <f t="shared" si="218"/>
        <v/>
      </c>
      <c r="I128" s="68" t="str">
        <f t="shared" si="218"/>
        <v/>
      </c>
      <c r="J128" s="68" t="str">
        <f t="shared" si="218"/>
        <v/>
      </c>
      <c r="K128" s="68" t="str">
        <f t="shared" si="218"/>
        <v/>
      </c>
      <c r="L128" s="68" t="str">
        <f t="shared" si="218"/>
        <v/>
      </c>
      <c r="M128" s="68" t="str">
        <f t="shared" si="218"/>
        <v>Hóa-Ly</v>
      </c>
      <c r="N128" s="68" t="str">
        <f t="shared" si="218"/>
        <v/>
      </c>
      <c r="O128" s="68" t="str">
        <f t="shared" si="218"/>
        <v/>
      </c>
      <c r="P128" s="68" t="str">
        <f t="shared" si="218"/>
        <v/>
      </c>
      <c r="Q128" s="68"/>
      <c r="R128" s="68"/>
      <c r="S128" s="68" t="str">
        <f t="shared" si="218"/>
        <v/>
      </c>
      <c r="T128" s="68" t="str">
        <f t="shared" si="218"/>
        <v/>
      </c>
      <c r="U128" s="68" t="str">
        <f t="shared" si="218"/>
        <v/>
      </c>
      <c r="V128" s="68" t="str">
        <f t="shared" si="218"/>
        <v/>
      </c>
      <c r="W128" s="68" t="str">
        <f t="shared" si="218"/>
        <v/>
      </c>
      <c r="X128" s="68" t="str">
        <f t="shared" si="218"/>
        <v/>
      </c>
      <c r="Y128" s="68" t="str">
        <f t="shared" si="218"/>
        <v/>
      </c>
      <c r="Z128" s="68" t="str">
        <f t="shared" si="174"/>
        <v/>
      </c>
      <c r="AA128" s="69">
        <f t="shared" si="175"/>
        <v>-6</v>
      </c>
      <c r="AB128" s="67">
        <v>4</v>
      </c>
      <c r="AC128" s="68" t="str">
        <f t="shared" ref="AC128:AZ128" si="219">IF(OR(AC29="HĐTN-Đ.Nga",AC29="HĐTN-Ly",AC29="HĐTN-Giang",AC29="HĐTN-Đ.Hoàng",AC29="Hóa-Đ.Hoàng",AC29="HĐTN-Yloan",AC29="Hóa-Yloan",AC29="Hóa-Giang",AC29="Hóa-Ly",AC29="Hóa-Đ.Nga"),AC29,"")</f>
        <v/>
      </c>
      <c r="AD128" s="68" t="str">
        <f t="shared" si="219"/>
        <v/>
      </c>
      <c r="AE128" s="68" t="str">
        <f t="shared" si="219"/>
        <v/>
      </c>
      <c r="AF128" s="68" t="str">
        <f t="shared" si="219"/>
        <v/>
      </c>
      <c r="AG128" s="68" t="str">
        <f t="shared" si="219"/>
        <v/>
      </c>
      <c r="AH128" s="68" t="str">
        <f t="shared" si="219"/>
        <v/>
      </c>
      <c r="AI128" s="68" t="str">
        <f t="shared" si="219"/>
        <v/>
      </c>
      <c r="AJ128" s="68" t="str">
        <f t="shared" si="219"/>
        <v/>
      </c>
      <c r="AK128" s="68" t="str">
        <f t="shared" si="219"/>
        <v/>
      </c>
      <c r="AL128" s="68" t="str">
        <f t="shared" si="219"/>
        <v/>
      </c>
      <c r="AM128" s="68" t="str">
        <f t="shared" si="219"/>
        <v/>
      </c>
      <c r="AN128" s="68" t="str">
        <f t="shared" si="219"/>
        <v/>
      </c>
      <c r="AO128" s="68" t="str">
        <f t="shared" si="219"/>
        <v/>
      </c>
      <c r="AP128" s="68"/>
      <c r="AQ128" s="68"/>
      <c r="AR128" s="68" t="str">
        <f t="shared" si="219"/>
        <v/>
      </c>
      <c r="AS128" s="68" t="str">
        <f t="shared" si="219"/>
        <v/>
      </c>
      <c r="AT128" s="68" t="str">
        <f t="shared" si="219"/>
        <v/>
      </c>
      <c r="AU128" s="68" t="str">
        <f t="shared" si="219"/>
        <v/>
      </c>
      <c r="AV128" s="68" t="str">
        <f t="shared" si="219"/>
        <v/>
      </c>
      <c r="AW128" s="68" t="str">
        <f t="shared" si="219"/>
        <v/>
      </c>
      <c r="AX128" s="68" t="str">
        <f t="shared" si="219"/>
        <v/>
      </c>
      <c r="AY128" s="68" t="str">
        <f t="shared" si="219"/>
        <v/>
      </c>
      <c r="AZ128" s="68" t="str">
        <f t="shared" si="219"/>
        <v/>
      </c>
    </row>
    <row r="129" spans="1:52" ht="18" customHeight="1">
      <c r="A129" s="67">
        <v>5</v>
      </c>
      <c r="B129" s="72" t="str">
        <f t="shared" ref="B129:Y129" si="220">IF(OR(B30="HĐTN-Đ.Nga",B30="HĐTN-Ly",B30="HĐTN-Giang",B30="HĐTN-Đ.Hoàng",B30="Hóa-Đ.Hoàng",B30="HĐTN-Yloan",B30="Hóa-Yloan",B30="Hóa-Giang",B30="Hóa-Ly",B30="Hóa-Đ.Nga"),B30,"")</f>
        <v/>
      </c>
      <c r="C129" s="72" t="str">
        <f t="shared" si="220"/>
        <v/>
      </c>
      <c r="D129" s="72" t="str">
        <f t="shared" si="220"/>
        <v/>
      </c>
      <c r="E129" s="72" t="str">
        <f t="shared" si="220"/>
        <v/>
      </c>
      <c r="F129" s="72" t="str">
        <f t="shared" si="220"/>
        <v/>
      </c>
      <c r="G129" s="72" t="str">
        <f t="shared" si="220"/>
        <v/>
      </c>
      <c r="H129" s="72" t="str">
        <f t="shared" si="220"/>
        <v/>
      </c>
      <c r="I129" s="72" t="str">
        <f t="shared" si="220"/>
        <v/>
      </c>
      <c r="J129" s="72" t="str">
        <f t="shared" si="220"/>
        <v/>
      </c>
      <c r="K129" s="72" t="str">
        <f t="shared" si="220"/>
        <v/>
      </c>
      <c r="L129" s="72" t="str">
        <f t="shared" si="220"/>
        <v/>
      </c>
      <c r="M129" s="72" t="str">
        <f t="shared" si="220"/>
        <v/>
      </c>
      <c r="N129" s="72" t="str">
        <f t="shared" si="220"/>
        <v/>
      </c>
      <c r="O129" s="72" t="str">
        <f t="shared" si="220"/>
        <v/>
      </c>
      <c r="P129" s="72" t="str">
        <f t="shared" si="220"/>
        <v/>
      </c>
      <c r="Q129" s="72"/>
      <c r="R129" s="72"/>
      <c r="S129" s="72" t="str">
        <f t="shared" si="220"/>
        <v/>
      </c>
      <c r="T129" s="72" t="str">
        <f t="shared" si="220"/>
        <v/>
      </c>
      <c r="U129" s="72" t="str">
        <f t="shared" si="220"/>
        <v/>
      </c>
      <c r="V129" s="72" t="str">
        <f t="shared" si="220"/>
        <v/>
      </c>
      <c r="W129" s="72" t="str">
        <f t="shared" si="220"/>
        <v/>
      </c>
      <c r="X129" s="72" t="str">
        <f t="shared" si="220"/>
        <v/>
      </c>
      <c r="Y129" s="72" t="str">
        <f t="shared" si="220"/>
        <v/>
      </c>
      <c r="Z129" s="72" t="str">
        <f t="shared" si="174"/>
        <v/>
      </c>
      <c r="AA129" s="73">
        <f t="shared" si="175"/>
        <v>-7</v>
      </c>
      <c r="AB129" s="67">
        <v>5</v>
      </c>
      <c r="AC129" s="72" t="str">
        <f t="shared" ref="AC129:AZ129" si="221">IF(OR(AC30="HĐTN-Đ.Nga",AC30="HĐTN-Ly",AC30="HĐTN-Giang",AC30="HĐTN-Đ.Hoàng",AC30="Hóa-Đ.Hoàng",AC30="HĐTN-Yloan",AC30="Hóa-Yloan",AC30="Hóa-Giang",AC30="Hóa-Ly",AC30="Hóa-Đ.Nga"),AC30,"")</f>
        <v/>
      </c>
      <c r="AD129" s="72" t="str">
        <f t="shared" si="221"/>
        <v/>
      </c>
      <c r="AE129" s="72" t="str">
        <f t="shared" si="221"/>
        <v/>
      </c>
      <c r="AF129" s="72" t="str">
        <f t="shared" si="221"/>
        <v/>
      </c>
      <c r="AG129" s="72" t="str">
        <f t="shared" si="221"/>
        <v/>
      </c>
      <c r="AH129" s="72" t="str">
        <f t="shared" si="221"/>
        <v/>
      </c>
      <c r="AI129" s="72" t="str">
        <f t="shared" si="221"/>
        <v/>
      </c>
      <c r="AJ129" s="72" t="str">
        <f t="shared" si="221"/>
        <v/>
      </c>
      <c r="AK129" s="72" t="str">
        <f t="shared" si="221"/>
        <v/>
      </c>
      <c r="AL129" s="72" t="str">
        <f t="shared" si="221"/>
        <v/>
      </c>
      <c r="AM129" s="72" t="str">
        <f t="shared" si="221"/>
        <v/>
      </c>
      <c r="AN129" s="72" t="str">
        <f t="shared" si="221"/>
        <v/>
      </c>
      <c r="AO129" s="72" t="str">
        <f t="shared" si="221"/>
        <v/>
      </c>
      <c r="AP129" s="72"/>
      <c r="AQ129" s="72"/>
      <c r="AR129" s="72" t="str">
        <f t="shared" si="221"/>
        <v/>
      </c>
      <c r="AS129" s="72" t="str">
        <f t="shared" si="221"/>
        <v/>
      </c>
      <c r="AT129" s="72" t="str">
        <f t="shared" si="221"/>
        <v/>
      </c>
      <c r="AU129" s="72" t="str">
        <f t="shared" si="221"/>
        <v/>
      </c>
      <c r="AV129" s="72" t="str">
        <f t="shared" si="221"/>
        <v/>
      </c>
      <c r="AW129" s="72" t="str">
        <f t="shared" si="221"/>
        <v/>
      </c>
      <c r="AX129" s="72" t="str">
        <f t="shared" si="221"/>
        <v/>
      </c>
      <c r="AY129" s="72" t="str">
        <f t="shared" si="221"/>
        <v/>
      </c>
      <c r="AZ129" s="72" t="str">
        <f t="shared" si="221"/>
        <v/>
      </c>
    </row>
    <row r="130" spans="1:52" ht="18" customHeight="1">
      <c r="A130" s="64" t="s">
        <v>50</v>
      </c>
      <c r="B130" s="65" t="str">
        <f t="shared" ref="B130:Y130" si="222">IF(OR(B31="HĐTN-Đ.Nga",B31="HĐTN-Ly",B31="HĐTN-Giang",B31="HĐTN-Đ.Hoàng",B31="Hóa-Đ.Hoàng",B31="HĐTN-Yloan",B31="Hóa-Yloan",B31="Hóa-Giang",B31="Hóa-Ly",B31="Hóa-Đ.Nga"),B31,"")</f>
        <v/>
      </c>
      <c r="C130" s="65" t="str">
        <f t="shared" si="222"/>
        <v/>
      </c>
      <c r="D130" s="65" t="str">
        <f t="shared" si="222"/>
        <v/>
      </c>
      <c r="E130" s="65" t="str">
        <f t="shared" si="222"/>
        <v>Hóa-Giang</v>
      </c>
      <c r="F130" s="65" t="str">
        <f t="shared" si="222"/>
        <v/>
      </c>
      <c r="G130" s="65" t="str">
        <f t="shared" si="222"/>
        <v/>
      </c>
      <c r="H130" s="65" t="str">
        <f t="shared" si="222"/>
        <v/>
      </c>
      <c r="I130" s="65" t="str">
        <f t="shared" si="222"/>
        <v/>
      </c>
      <c r="J130" s="65" t="str">
        <f t="shared" si="222"/>
        <v/>
      </c>
      <c r="K130" s="65" t="str">
        <f t="shared" si="222"/>
        <v/>
      </c>
      <c r="L130" s="65" t="str">
        <f t="shared" si="222"/>
        <v/>
      </c>
      <c r="M130" s="65" t="str">
        <f t="shared" si="222"/>
        <v/>
      </c>
      <c r="N130" s="65" t="str">
        <f t="shared" si="222"/>
        <v/>
      </c>
      <c r="O130" s="65" t="str">
        <f t="shared" si="222"/>
        <v/>
      </c>
      <c r="P130" s="65" t="str">
        <f t="shared" si="222"/>
        <v/>
      </c>
      <c r="Q130" s="65"/>
      <c r="R130" s="65"/>
      <c r="S130" s="65" t="str">
        <f t="shared" si="222"/>
        <v/>
      </c>
      <c r="T130" s="65" t="str">
        <f t="shared" si="222"/>
        <v/>
      </c>
      <c r="U130" s="65" t="str">
        <f t="shared" si="222"/>
        <v/>
      </c>
      <c r="V130" s="65" t="str">
        <f t="shared" si="222"/>
        <v/>
      </c>
      <c r="W130" s="65" t="str">
        <f t="shared" si="222"/>
        <v/>
      </c>
      <c r="X130" s="65" t="str">
        <f t="shared" si="222"/>
        <v/>
      </c>
      <c r="Y130" s="65" t="str">
        <f t="shared" si="222"/>
        <v/>
      </c>
      <c r="Z130" s="65" t="str">
        <f t="shared" si="174"/>
        <v/>
      </c>
      <c r="AA130" s="66">
        <f t="shared" si="175"/>
        <v>-6</v>
      </c>
      <c r="AB130" s="75" t="s">
        <v>50</v>
      </c>
      <c r="AC130" s="65" t="str">
        <f t="shared" ref="AC130:AZ130" si="223">IF(OR(AC31="HĐTN-Đ.Nga",AC31="HĐTN-Ly",AC31="HĐTN-Giang",AC31="HĐTN-Đ.Hoàng",AC31="Hóa-Đ.Hoàng",AC31="HĐTN-Yloan",AC31="Hóa-Yloan",AC31="Hóa-Giang",AC31="Hóa-Ly",AC31="Hóa-Đ.Nga"),AC31,"")</f>
        <v/>
      </c>
      <c r="AD130" s="65" t="str">
        <f t="shared" si="223"/>
        <v/>
      </c>
      <c r="AE130" s="65" t="str">
        <f t="shared" si="223"/>
        <v/>
      </c>
      <c r="AF130" s="65" t="str">
        <f t="shared" si="223"/>
        <v/>
      </c>
      <c r="AG130" s="65" t="str">
        <f t="shared" si="223"/>
        <v/>
      </c>
      <c r="AH130" s="65" t="str">
        <f t="shared" si="223"/>
        <v/>
      </c>
      <c r="AI130" s="65" t="str">
        <f t="shared" si="223"/>
        <v/>
      </c>
      <c r="AJ130" s="65" t="str">
        <f t="shared" si="223"/>
        <v/>
      </c>
      <c r="AK130" s="65" t="str">
        <f t="shared" si="223"/>
        <v/>
      </c>
      <c r="AL130" s="65" t="str">
        <f t="shared" si="223"/>
        <v/>
      </c>
      <c r="AM130" s="65" t="str">
        <f t="shared" si="223"/>
        <v/>
      </c>
      <c r="AN130" s="65" t="str">
        <f t="shared" si="223"/>
        <v/>
      </c>
      <c r="AO130" s="65" t="str">
        <f t="shared" si="223"/>
        <v/>
      </c>
      <c r="AP130" s="65"/>
      <c r="AQ130" s="65"/>
      <c r="AR130" s="65" t="str">
        <f t="shared" si="223"/>
        <v/>
      </c>
      <c r="AS130" s="65" t="str">
        <f t="shared" si="223"/>
        <v/>
      </c>
      <c r="AT130" s="65" t="str">
        <f t="shared" si="223"/>
        <v/>
      </c>
      <c r="AU130" s="65" t="str">
        <f t="shared" si="223"/>
        <v/>
      </c>
      <c r="AV130" s="65" t="str">
        <f t="shared" si="223"/>
        <v/>
      </c>
      <c r="AW130" s="65" t="str">
        <f t="shared" si="223"/>
        <v/>
      </c>
      <c r="AX130" s="65" t="str">
        <f t="shared" si="223"/>
        <v/>
      </c>
      <c r="AY130" s="65" t="str">
        <f t="shared" si="223"/>
        <v/>
      </c>
      <c r="AZ130" s="65" t="str">
        <f t="shared" si="223"/>
        <v/>
      </c>
    </row>
    <row r="131" spans="1:52" ht="18" customHeight="1">
      <c r="A131" s="67">
        <v>2</v>
      </c>
      <c r="B131" s="68" t="str">
        <f t="shared" ref="B131:Y131" si="224">IF(OR(B32="HĐTN-Đ.Nga",B32="HĐTN-Ly",B32="HĐTN-Giang",B32="HĐTN-Đ.Hoàng",B32="Hóa-Đ.Hoàng",B32="HĐTN-Yloan",B32="Hóa-Yloan",B32="Hóa-Giang",B32="Hóa-Ly",B32="Hóa-Đ.Nga"),B32,"")</f>
        <v/>
      </c>
      <c r="C131" s="68" t="str">
        <f t="shared" si="224"/>
        <v/>
      </c>
      <c r="D131" s="68" t="str">
        <f t="shared" si="224"/>
        <v/>
      </c>
      <c r="E131" s="68" t="str">
        <f t="shared" si="224"/>
        <v/>
      </c>
      <c r="F131" s="68" t="str">
        <f t="shared" si="224"/>
        <v/>
      </c>
      <c r="G131" s="68" t="str">
        <f t="shared" si="224"/>
        <v/>
      </c>
      <c r="H131" s="68" t="str">
        <f t="shared" si="224"/>
        <v>HĐTN-Giang</v>
      </c>
      <c r="I131" s="68" t="str">
        <f t="shared" si="224"/>
        <v/>
      </c>
      <c r="J131" s="68" t="str">
        <f t="shared" si="224"/>
        <v/>
      </c>
      <c r="K131" s="68" t="str">
        <f t="shared" si="224"/>
        <v/>
      </c>
      <c r="L131" s="68" t="str">
        <f t="shared" si="224"/>
        <v/>
      </c>
      <c r="M131" s="68" t="str">
        <f t="shared" si="224"/>
        <v/>
      </c>
      <c r="N131" s="68" t="str">
        <f t="shared" si="224"/>
        <v/>
      </c>
      <c r="O131" s="68" t="str">
        <f t="shared" si="224"/>
        <v/>
      </c>
      <c r="P131" s="68" t="str">
        <f t="shared" si="224"/>
        <v/>
      </c>
      <c r="Q131" s="68"/>
      <c r="R131" s="68"/>
      <c r="S131" s="68" t="str">
        <f t="shared" si="224"/>
        <v/>
      </c>
      <c r="T131" s="68" t="str">
        <f t="shared" si="224"/>
        <v/>
      </c>
      <c r="U131" s="68" t="str">
        <f t="shared" si="224"/>
        <v/>
      </c>
      <c r="V131" s="68" t="str">
        <f t="shared" si="224"/>
        <v/>
      </c>
      <c r="W131" s="68" t="str">
        <f t="shared" si="224"/>
        <v/>
      </c>
      <c r="X131" s="68" t="str">
        <f t="shared" si="224"/>
        <v/>
      </c>
      <c r="Y131" s="68" t="str">
        <f t="shared" si="224"/>
        <v/>
      </c>
      <c r="Z131" s="68" t="str">
        <f t="shared" si="174"/>
        <v/>
      </c>
      <c r="AA131" s="69">
        <f t="shared" si="175"/>
        <v>-6</v>
      </c>
      <c r="AB131" s="76">
        <v>2</v>
      </c>
      <c r="AC131" s="68" t="str">
        <f t="shared" ref="AC131:AZ131" si="225">IF(OR(AC32="HĐTN-Đ.Nga",AC32="HĐTN-Ly",AC32="HĐTN-Giang",AC32="HĐTN-Đ.Hoàng",AC32="Hóa-Đ.Hoàng",AC32="HĐTN-Yloan",AC32="Hóa-Yloan",AC32="Hóa-Giang",AC32="Hóa-Ly",AC32="Hóa-Đ.Nga"),AC32,"")</f>
        <v/>
      </c>
      <c r="AD131" s="68" t="str">
        <f t="shared" si="225"/>
        <v/>
      </c>
      <c r="AE131" s="68" t="str">
        <f t="shared" si="225"/>
        <v/>
      </c>
      <c r="AF131" s="68" t="str">
        <f t="shared" si="225"/>
        <v/>
      </c>
      <c r="AG131" s="68" t="str">
        <f t="shared" si="225"/>
        <v/>
      </c>
      <c r="AH131" s="68" t="str">
        <f t="shared" si="225"/>
        <v/>
      </c>
      <c r="AI131" s="68" t="str">
        <f t="shared" si="225"/>
        <v/>
      </c>
      <c r="AJ131" s="68" t="str">
        <f t="shared" si="225"/>
        <v/>
      </c>
      <c r="AK131" s="68" t="str">
        <f t="shared" si="225"/>
        <v/>
      </c>
      <c r="AL131" s="68" t="str">
        <f t="shared" si="225"/>
        <v/>
      </c>
      <c r="AM131" s="68" t="str">
        <f t="shared" si="225"/>
        <v/>
      </c>
      <c r="AN131" s="68" t="str">
        <f t="shared" si="225"/>
        <v/>
      </c>
      <c r="AO131" s="68" t="str">
        <f t="shared" si="225"/>
        <v/>
      </c>
      <c r="AP131" s="68"/>
      <c r="AQ131" s="68"/>
      <c r="AR131" s="68" t="str">
        <f t="shared" si="225"/>
        <v/>
      </c>
      <c r="AS131" s="68" t="str">
        <f t="shared" si="225"/>
        <v/>
      </c>
      <c r="AT131" s="68" t="str">
        <f t="shared" si="225"/>
        <v/>
      </c>
      <c r="AU131" s="68" t="str">
        <f t="shared" si="225"/>
        <v/>
      </c>
      <c r="AV131" s="68" t="str">
        <f t="shared" si="225"/>
        <v/>
      </c>
      <c r="AW131" s="68" t="str">
        <f t="shared" si="225"/>
        <v/>
      </c>
      <c r="AX131" s="68" t="str">
        <f t="shared" si="225"/>
        <v/>
      </c>
      <c r="AY131" s="68" t="str">
        <f t="shared" si="225"/>
        <v/>
      </c>
      <c r="AZ131" s="68" t="str">
        <f t="shared" si="225"/>
        <v/>
      </c>
    </row>
    <row r="132" spans="1:52" ht="18" customHeight="1">
      <c r="A132" s="74"/>
      <c r="B132" s="68" t="str">
        <f t="shared" ref="B132:Y132" si="226">IF(OR(B33="HĐTN-Đ.Nga",B33="HĐTN-Ly",B33="HĐTN-Giang",B33="HĐTN-Đ.Hoàng",B33="Hóa-Đ.Hoàng",B33="HĐTN-Yloan",B33="Hóa-Yloan",B33="Hóa-Giang",B33="Hóa-Ly",B33="Hóa-Đ.Nga"),B33,"")</f>
        <v/>
      </c>
      <c r="C132" s="68" t="str">
        <f t="shared" si="226"/>
        <v>Hóa-Đ.Nga</v>
      </c>
      <c r="D132" s="68" t="str">
        <f t="shared" si="226"/>
        <v/>
      </c>
      <c r="E132" s="68" t="str">
        <f t="shared" si="226"/>
        <v/>
      </c>
      <c r="F132" s="68" t="str">
        <f t="shared" si="226"/>
        <v/>
      </c>
      <c r="G132" s="68" t="str">
        <f t="shared" si="226"/>
        <v/>
      </c>
      <c r="H132" s="68" t="str">
        <f t="shared" si="226"/>
        <v/>
      </c>
      <c r="I132" s="68" t="str">
        <f t="shared" si="226"/>
        <v/>
      </c>
      <c r="J132" s="68" t="str">
        <f t="shared" si="226"/>
        <v/>
      </c>
      <c r="K132" s="68" t="str">
        <f t="shared" si="226"/>
        <v/>
      </c>
      <c r="L132" s="68" t="str">
        <f t="shared" si="226"/>
        <v/>
      </c>
      <c r="M132" s="68" t="str">
        <f t="shared" si="226"/>
        <v/>
      </c>
      <c r="N132" s="68" t="str">
        <f t="shared" si="226"/>
        <v/>
      </c>
      <c r="O132" s="68" t="str">
        <f t="shared" si="226"/>
        <v/>
      </c>
      <c r="P132" s="68" t="str">
        <f t="shared" si="226"/>
        <v/>
      </c>
      <c r="Q132" s="68"/>
      <c r="R132" s="68"/>
      <c r="S132" s="68" t="str">
        <f t="shared" si="226"/>
        <v/>
      </c>
      <c r="T132" s="68" t="str">
        <f t="shared" si="226"/>
        <v/>
      </c>
      <c r="U132" s="68" t="str">
        <f t="shared" si="226"/>
        <v/>
      </c>
      <c r="V132" s="68" t="str">
        <f t="shared" si="226"/>
        <v/>
      </c>
      <c r="W132" s="68" t="str">
        <f t="shared" si="226"/>
        <v/>
      </c>
      <c r="X132" s="68" t="str">
        <f t="shared" si="226"/>
        <v/>
      </c>
      <c r="Y132" s="68" t="str">
        <f t="shared" si="226"/>
        <v/>
      </c>
      <c r="Z132" s="68" t="str">
        <f t="shared" si="174"/>
        <v/>
      </c>
      <c r="AA132" s="69">
        <f t="shared" si="175"/>
        <v>-6</v>
      </c>
      <c r="AB132" s="76"/>
      <c r="AC132" s="68" t="str">
        <f t="shared" ref="AC132:AZ132" si="227">IF(OR(AC33="HĐTN-Đ.Nga",AC33="HĐTN-Ly",AC33="HĐTN-Giang",AC33="HĐTN-Đ.Hoàng",AC33="Hóa-Đ.Hoàng",AC33="HĐTN-Yloan",AC33="Hóa-Yloan",AC33="Hóa-Giang",AC33="Hóa-Ly",AC33="Hóa-Đ.Nga"),AC33,"")</f>
        <v/>
      </c>
      <c r="AD132" s="68" t="str">
        <f t="shared" si="227"/>
        <v/>
      </c>
      <c r="AE132" s="68" t="str">
        <f t="shared" si="227"/>
        <v/>
      </c>
      <c r="AF132" s="68" t="str">
        <f t="shared" si="227"/>
        <v/>
      </c>
      <c r="AG132" s="68" t="str">
        <f t="shared" si="227"/>
        <v/>
      </c>
      <c r="AH132" s="68" t="str">
        <f t="shared" si="227"/>
        <v/>
      </c>
      <c r="AI132" s="68" t="str">
        <f t="shared" si="227"/>
        <v/>
      </c>
      <c r="AJ132" s="68" t="str">
        <f t="shared" si="227"/>
        <v/>
      </c>
      <c r="AK132" s="68" t="str">
        <f t="shared" si="227"/>
        <v/>
      </c>
      <c r="AL132" s="68" t="str">
        <f t="shared" si="227"/>
        <v/>
      </c>
      <c r="AM132" s="68" t="str">
        <f t="shared" si="227"/>
        <v/>
      </c>
      <c r="AN132" s="68" t="str">
        <f t="shared" si="227"/>
        <v/>
      </c>
      <c r="AO132" s="68" t="str">
        <f t="shared" si="227"/>
        <v/>
      </c>
      <c r="AP132" s="68"/>
      <c r="AQ132" s="68"/>
      <c r="AR132" s="68" t="str">
        <f t="shared" si="227"/>
        <v/>
      </c>
      <c r="AS132" s="68" t="str">
        <f t="shared" si="227"/>
        <v/>
      </c>
      <c r="AT132" s="68" t="str">
        <f t="shared" si="227"/>
        <v/>
      </c>
      <c r="AU132" s="68" t="str">
        <f t="shared" si="227"/>
        <v/>
      </c>
      <c r="AV132" s="68" t="str">
        <f t="shared" si="227"/>
        <v/>
      </c>
      <c r="AW132" s="68" t="str">
        <f t="shared" si="227"/>
        <v/>
      </c>
      <c r="AX132" s="68" t="str">
        <f t="shared" si="227"/>
        <v/>
      </c>
      <c r="AY132" s="68" t="str">
        <f t="shared" si="227"/>
        <v/>
      </c>
      <c r="AZ132" s="68" t="str">
        <f t="shared" si="227"/>
        <v/>
      </c>
    </row>
    <row r="133" spans="1:52" ht="18" customHeight="1">
      <c r="A133" s="67"/>
      <c r="B133" s="68" t="str">
        <f t="shared" ref="B133:Y133" si="228">IF(OR(B34="HĐTN-Đ.Nga",B34="HĐTN-Ly",B34="HĐTN-Giang",B34="HĐTN-Đ.Hoàng",B34="Hóa-Đ.Hoàng",B34="HĐTN-Yloan",B34="Hóa-Yloan",B34="Hóa-Giang",B34="Hóa-Ly",B34="Hóa-Đ.Nga"),B34,"")</f>
        <v>Hóa-Đ.Nga</v>
      </c>
      <c r="C133" s="68" t="str">
        <f t="shared" si="228"/>
        <v/>
      </c>
      <c r="D133" s="68" t="str">
        <f t="shared" si="228"/>
        <v/>
      </c>
      <c r="E133" s="68" t="str">
        <f t="shared" si="228"/>
        <v/>
      </c>
      <c r="F133" s="68" t="str">
        <f t="shared" si="228"/>
        <v/>
      </c>
      <c r="G133" s="68" t="str">
        <f t="shared" si="228"/>
        <v/>
      </c>
      <c r="H133" s="68" t="str">
        <f t="shared" si="228"/>
        <v>Hóa-Giang</v>
      </c>
      <c r="I133" s="68" t="str">
        <f t="shared" si="228"/>
        <v/>
      </c>
      <c r="J133" s="68" t="str">
        <f t="shared" si="228"/>
        <v/>
      </c>
      <c r="K133" s="68" t="str">
        <f t="shared" si="228"/>
        <v/>
      </c>
      <c r="L133" s="68" t="str">
        <f t="shared" si="228"/>
        <v/>
      </c>
      <c r="M133" s="68" t="str">
        <f t="shared" si="228"/>
        <v/>
      </c>
      <c r="N133" s="68" t="str">
        <f t="shared" si="228"/>
        <v/>
      </c>
      <c r="O133" s="68" t="str">
        <f t="shared" si="228"/>
        <v/>
      </c>
      <c r="P133" s="68" t="str">
        <f t="shared" si="228"/>
        <v/>
      </c>
      <c r="Q133" s="68"/>
      <c r="R133" s="68"/>
      <c r="S133" s="68" t="str">
        <f t="shared" si="228"/>
        <v/>
      </c>
      <c r="T133" s="68" t="str">
        <f t="shared" si="228"/>
        <v/>
      </c>
      <c r="U133" s="68" t="str">
        <f t="shared" si="228"/>
        <v/>
      </c>
      <c r="V133" s="68" t="str">
        <f t="shared" si="228"/>
        <v/>
      </c>
      <c r="W133" s="68" t="str">
        <f t="shared" si="228"/>
        <v/>
      </c>
      <c r="X133" s="68" t="str">
        <f t="shared" si="228"/>
        <v/>
      </c>
      <c r="Y133" s="68" t="str">
        <f t="shared" si="228"/>
        <v/>
      </c>
      <c r="Z133" s="68" t="str">
        <f t="shared" si="174"/>
        <v/>
      </c>
      <c r="AA133" s="69">
        <f t="shared" si="175"/>
        <v>-5</v>
      </c>
      <c r="AB133" s="76"/>
      <c r="AC133" s="68" t="str">
        <f t="shared" ref="AC133:AZ133" si="229">IF(OR(AC34="HĐTN-Đ.Nga",AC34="HĐTN-Ly",AC34="HĐTN-Giang",AC34="HĐTN-Đ.Hoàng",AC34="Hóa-Đ.Hoàng",AC34="HĐTN-Yloan",AC34="Hóa-Yloan",AC34="Hóa-Giang",AC34="Hóa-Ly",AC34="Hóa-Đ.Nga"),AC34,"")</f>
        <v/>
      </c>
      <c r="AD133" s="68" t="str">
        <f t="shared" si="229"/>
        <v/>
      </c>
      <c r="AE133" s="68" t="str">
        <f t="shared" si="229"/>
        <v/>
      </c>
      <c r="AF133" s="68" t="str">
        <f t="shared" si="229"/>
        <v/>
      </c>
      <c r="AG133" s="68" t="str">
        <f t="shared" si="229"/>
        <v/>
      </c>
      <c r="AH133" s="68" t="str">
        <f t="shared" si="229"/>
        <v/>
      </c>
      <c r="AI133" s="68" t="str">
        <f t="shared" si="229"/>
        <v/>
      </c>
      <c r="AJ133" s="68" t="str">
        <f t="shared" si="229"/>
        <v/>
      </c>
      <c r="AK133" s="68" t="str">
        <f t="shared" si="229"/>
        <v/>
      </c>
      <c r="AL133" s="68" t="str">
        <f t="shared" si="229"/>
        <v/>
      </c>
      <c r="AM133" s="68" t="str">
        <f t="shared" si="229"/>
        <v/>
      </c>
      <c r="AN133" s="68" t="str">
        <f t="shared" si="229"/>
        <v/>
      </c>
      <c r="AO133" s="68" t="str">
        <f t="shared" si="229"/>
        <v/>
      </c>
      <c r="AP133" s="68"/>
      <c r="AQ133" s="68"/>
      <c r="AR133" s="68" t="str">
        <f t="shared" si="229"/>
        <v/>
      </c>
      <c r="AS133" s="68" t="str">
        <f t="shared" si="229"/>
        <v/>
      </c>
      <c r="AT133" s="68" t="str">
        <f t="shared" si="229"/>
        <v/>
      </c>
      <c r="AU133" s="68" t="str">
        <f t="shared" si="229"/>
        <v/>
      </c>
      <c r="AV133" s="68" t="str">
        <f t="shared" si="229"/>
        <v/>
      </c>
      <c r="AW133" s="68" t="str">
        <f t="shared" si="229"/>
        <v/>
      </c>
      <c r="AX133" s="68" t="str">
        <f t="shared" si="229"/>
        <v/>
      </c>
      <c r="AY133" s="68" t="str">
        <f t="shared" si="229"/>
        <v/>
      </c>
      <c r="AZ133" s="68" t="str">
        <f t="shared" si="229"/>
        <v/>
      </c>
    </row>
    <row r="134" spans="1:52" ht="18" customHeight="1">
      <c r="A134" s="67"/>
      <c r="B134" s="72" t="str">
        <f t="shared" ref="B134:Y134" si="230">IF(OR(B35="HĐTN-Đ.Nga",B35="HĐTN-Ly",B35="HĐTN-Giang",B35="HĐTN-Đ.Hoàng",B35="Hóa-Đ.Hoàng",B35="HĐTN-Yloan",B35="Hóa-Yloan",B35="Hóa-Giang",B35="Hóa-Ly",B35="Hóa-Đ.Nga"),B35,"")</f>
        <v/>
      </c>
      <c r="C134" s="72" t="str">
        <f t="shared" si="230"/>
        <v/>
      </c>
      <c r="D134" s="72" t="str">
        <f t="shared" si="230"/>
        <v/>
      </c>
      <c r="E134" s="72" t="str">
        <f t="shared" si="230"/>
        <v/>
      </c>
      <c r="F134" s="72" t="str">
        <f t="shared" si="230"/>
        <v/>
      </c>
      <c r="G134" s="72" t="str">
        <f t="shared" si="230"/>
        <v/>
      </c>
      <c r="H134" s="72" t="str">
        <f t="shared" si="230"/>
        <v/>
      </c>
      <c r="I134" s="72" t="str">
        <f t="shared" si="230"/>
        <v/>
      </c>
      <c r="J134" s="72" t="str">
        <f t="shared" si="230"/>
        <v/>
      </c>
      <c r="K134" s="72" t="str">
        <f t="shared" si="230"/>
        <v/>
      </c>
      <c r="L134" s="72" t="str">
        <f t="shared" si="230"/>
        <v/>
      </c>
      <c r="M134" s="72" t="str">
        <f t="shared" si="230"/>
        <v/>
      </c>
      <c r="N134" s="72" t="str">
        <f t="shared" si="230"/>
        <v/>
      </c>
      <c r="O134" s="72" t="str">
        <f t="shared" si="230"/>
        <v/>
      </c>
      <c r="P134" s="72" t="str">
        <f t="shared" si="230"/>
        <v/>
      </c>
      <c r="Q134" s="72"/>
      <c r="R134" s="72"/>
      <c r="S134" s="72" t="str">
        <f t="shared" si="230"/>
        <v/>
      </c>
      <c r="T134" s="72" t="str">
        <f t="shared" si="230"/>
        <v/>
      </c>
      <c r="U134" s="72" t="str">
        <f t="shared" si="230"/>
        <v/>
      </c>
      <c r="V134" s="72" t="str">
        <f t="shared" si="230"/>
        <v/>
      </c>
      <c r="W134" s="72" t="str">
        <f t="shared" si="230"/>
        <v/>
      </c>
      <c r="X134" s="72" t="str">
        <f t="shared" si="230"/>
        <v/>
      </c>
      <c r="Y134" s="72" t="str">
        <f t="shared" si="230"/>
        <v/>
      </c>
      <c r="Z134" s="72" t="str">
        <f t="shared" si="174"/>
        <v/>
      </c>
      <c r="AA134" s="73">
        <f t="shared" si="175"/>
        <v>-7</v>
      </c>
      <c r="AB134" s="76"/>
      <c r="AC134" s="72" t="str">
        <f t="shared" ref="AC134:AZ134" si="231">IF(OR(AC35="HĐTN-Đ.Nga",AC35="HĐTN-Ly",AC35="HĐTN-Giang",AC35="HĐTN-Đ.Hoàng",AC35="Hóa-Đ.Hoàng",AC35="HĐTN-Yloan",AC35="Hóa-Yloan",AC35="Hóa-Giang",AC35="Hóa-Ly",AC35="Hóa-Đ.Nga"),AC35,"")</f>
        <v/>
      </c>
      <c r="AD134" s="72" t="str">
        <f t="shared" si="231"/>
        <v/>
      </c>
      <c r="AE134" s="72" t="str">
        <f t="shared" si="231"/>
        <v/>
      </c>
      <c r="AF134" s="72" t="str">
        <f t="shared" si="231"/>
        <v/>
      </c>
      <c r="AG134" s="72" t="str">
        <f t="shared" si="231"/>
        <v/>
      </c>
      <c r="AH134" s="72" t="str">
        <f t="shared" si="231"/>
        <v/>
      </c>
      <c r="AI134" s="72" t="str">
        <f t="shared" si="231"/>
        <v/>
      </c>
      <c r="AJ134" s="72" t="str">
        <f t="shared" si="231"/>
        <v/>
      </c>
      <c r="AK134" s="72" t="str">
        <f t="shared" si="231"/>
        <v/>
      </c>
      <c r="AL134" s="72" t="str">
        <f t="shared" si="231"/>
        <v/>
      </c>
      <c r="AM134" s="72" t="str">
        <f t="shared" si="231"/>
        <v/>
      </c>
      <c r="AN134" s="72" t="str">
        <f t="shared" si="231"/>
        <v/>
      </c>
      <c r="AO134" s="72" t="str">
        <f t="shared" si="231"/>
        <v/>
      </c>
      <c r="AP134" s="72"/>
      <c r="AQ134" s="72"/>
      <c r="AR134" s="72" t="str">
        <f t="shared" si="231"/>
        <v/>
      </c>
      <c r="AS134" s="72" t="str">
        <f t="shared" si="231"/>
        <v/>
      </c>
      <c r="AT134" s="72" t="str">
        <f t="shared" si="231"/>
        <v/>
      </c>
      <c r="AU134" s="72" t="str">
        <f t="shared" si="231"/>
        <v/>
      </c>
      <c r="AV134" s="72" t="str">
        <f t="shared" si="231"/>
        <v/>
      </c>
      <c r="AW134" s="72" t="str">
        <f t="shared" si="231"/>
        <v/>
      </c>
      <c r="AX134" s="72" t="str">
        <f t="shared" si="231"/>
        <v/>
      </c>
      <c r="AY134" s="72" t="str">
        <f t="shared" si="231"/>
        <v/>
      </c>
      <c r="AZ134" s="72" t="str">
        <f t="shared" si="231"/>
        <v/>
      </c>
    </row>
    <row r="135" spans="1:52" ht="18" customHeight="1">
      <c r="A135" s="77">
        <f>18*30-COUNTBLANK(B105:Z134)</f>
        <v>-166</v>
      </c>
      <c r="B135" s="49">
        <f>17*2+7</f>
        <v>41</v>
      </c>
      <c r="C135" s="78" t="str">
        <f>IF(A135&lt;&gt;B135,"Lỗi","")</f>
        <v>Lỗi</v>
      </c>
      <c r="AB135" s="77">
        <f>18*30-COUNTBLANK(AC105:BA134)</f>
        <v>-210</v>
      </c>
      <c r="AC135" s="49">
        <f>17*2+7</f>
        <v>41</v>
      </c>
      <c r="AD135" s="78" t="str">
        <f>IF(AB135&lt;&gt;AC135,"Lỗi","")</f>
        <v>Lỗi</v>
      </c>
      <c r="AE135" s="49"/>
      <c r="AF135" s="49"/>
      <c r="AG135" s="49"/>
      <c r="AH135" s="49"/>
      <c r="AI135" s="49"/>
      <c r="AJ135" s="49"/>
      <c r="AK135" s="49"/>
      <c r="AL135" s="49"/>
      <c r="AM135" s="49"/>
      <c r="AN135" s="49"/>
      <c r="AO135" s="49"/>
      <c r="AP135" s="49"/>
      <c r="AQ135" s="49"/>
      <c r="AR135" s="49"/>
      <c r="AS135" s="49"/>
      <c r="AT135" s="49"/>
      <c r="AU135" s="49"/>
      <c r="AV135" s="49"/>
      <c r="AW135" s="49"/>
      <c r="AX135" s="49"/>
      <c r="AY135" s="49"/>
      <c r="AZ135" s="49"/>
    </row>
    <row r="136" spans="1:52" ht="18" customHeight="1">
      <c r="A136" s="59"/>
      <c r="B136" s="221" t="s">
        <v>53</v>
      </c>
      <c r="C136" s="222"/>
      <c r="D136" s="222"/>
      <c r="E136" s="222"/>
      <c r="F136" s="222"/>
      <c r="G136" s="222"/>
      <c r="H136" s="222"/>
      <c r="I136" s="222"/>
      <c r="J136" s="222"/>
      <c r="K136" s="222"/>
      <c r="L136" s="222"/>
      <c r="M136" s="222"/>
      <c r="N136" s="222"/>
      <c r="O136" s="222"/>
      <c r="P136" s="222"/>
      <c r="Q136" s="222"/>
      <c r="R136" s="222"/>
      <c r="S136" s="222"/>
      <c r="T136" s="222"/>
      <c r="U136" s="222"/>
      <c r="V136" s="60"/>
      <c r="W136" s="60"/>
      <c r="X136" s="60"/>
      <c r="Y136" s="60"/>
      <c r="Z136" s="58"/>
      <c r="AB136" s="59"/>
      <c r="AC136" s="221" t="s">
        <v>53</v>
      </c>
      <c r="AD136" s="222"/>
      <c r="AE136" s="222"/>
      <c r="AF136" s="222"/>
      <c r="AG136" s="222"/>
      <c r="AH136" s="222"/>
      <c r="AI136" s="222"/>
      <c r="AJ136" s="222"/>
      <c r="AK136" s="222"/>
      <c r="AL136" s="222"/>
      <c r="AM136" s="222"/>
      <c r="AN136" s="222"/>
      <c r="AO136" s="222"/>
      <c r="AP136" s="222"/>
      <c r="AQ136" s="222"/>
      <c r="AR136" s="222"/>
      <c r="AS136" s="222"/>
      <c r="AT136" s="222"/>
      <c r="AU136" s="222"/>
      <c r="AV136" s="222"/>
      <c r="AW136" s="60"/>
      <c r="AX136" s="60"/>
      <c r="AY136" s="60"/>
      <c r="AZ136" s="60"/>
    </row>
    <row r="137" spans="1:52" ht="18" customHeight="1">
      <c r="A137" s="61"/>
      <c r="B137" s="80" t="str">
        <f t="shared" ref="B137:I137" si="232">B104</f>
        <v>10A1</v>
      </c>
      <c r="C137" s="80" t="str">
        <f t="shared" si="232"/>
        <v>10A2</v>
      </c>
      <c r="D137" s="80" t="str">
        <f t="shared" si="232"/>
        <v>10A3</v>
      </c>
      <c r="E137" s="80" t="str">
        <f t="shared" si="232"/>
        <v>10A4</v>
      </c>
      <c r="F137" s="80" t="str">
        <f t="shared" si="232"/>
        <v>10A5</v>
      </c>
      <c r="G137" s="80" t="str">
        <f t="shared" si="232"/>
        <v>10A6</v>
      </c>
      <c r="H137" s="80" t="str">
        <f t="shared" si="232"/>
        <v>10A7</v>
      </c>
      <c r="I137" s="80" t="str">
        <f t="shared" si="232"/>
        <v>10A8</v>
      </c>
      <c r="J137" s="80" t="str">
        <f>J104</f>
        <v>11B1</v>
      </c>
      <c r="K137" s="80" t="str">
        <f>K104</f>
        <v>11B2</v>
      </c>
      <c r="L137" s="80" t="str">
        <f>L104</f>
        <v>11B3</v>
      </c>
      <c r="M137" s="80" t="str">
        <f>M104</f>
        <v>11B4</v>
      </c>
      <c r="N137" s="80" t="str">
        <f>N104</f>
        <v>11B5</v>
      </c>
      <c r="O137" s="80" t="s">
        <v>14</v>
      </c>
      <c r="P137" s="80" t="s">
        <v>64</v>
      </c>
      <c r="Q137" s="80" t="s">
        <v>149</v>
      </c>
      <c r="R137" s="80" t="s">
        <v>150</v>
      </c>
      <c r="S137" s="80" t="str">
        <f t="shared" ref="S137:X137" si="233">S104</f>
        <v>12C1</v>
      </c>
      <c r="T137" s="80" t="str">
        <f t="shared" si="233"/>
        <v>12C2</v>
      </c>
      <c r="U137" s="80" t="str">
        <f t="shared" si="233"/>
        <v>12C3</v>
      </c>
      <c r="V137" s="80" t="str">
        <f t="shared" si="233"/>
        <v>12C4</v>
      </c>
      <c r="W137" s="80" t="str">
        <f>W104</f>
        <v>12C5</v>
      </c>
      <c r="X137" s="80" t="str">
        <f t="shared" si="233"/>
        <v>12C6</v>
      </c>
      <c r="Y137" s="80" t="str">
        <f>Y104</f>
        <v>12C7</v>
      </c>
      <c r="Z137" s="62">
        <f t="shared" ref="Z137" si="234">Z5</f>
        <v>0</v>
      </c>
      <c r="AA137" s="63" t="s">
        <v>45</v>
      </c>
      <c r="AB137" s="61"/>
      <c r="AC137" s="62" t="s">
        <v>27</v>
      </c>
      <c r="AD137" s="62" t="s">
        <v>28</v>
      </c>
      <c r="AE137" s="62" t="s">
        <v>29</v>
      </c>
      <c r="AF137" s="62" t="s">
        <v>30</v>
      </c>
      <c r="AG137" s="62" t="s">
        <v>31</v>
      </c>
      <c r="AH137" s="62" t="s">
        <v>32</v>
      </c>
      <c r="AI137" s="62" t="s">
        <v>33</v>
      </c>
      <c r="AJ137" s="62" t="s">
        <v>70</v>
      </c>
      <c r="AK137" s="62" t="s">
        <v>34</v>
      </c>
      <c r="AL137" s="62" t="s">
        <v>35</v>
      </c>
      <c r="AM137" s="62" t="s">
        <v>36</v>
      </c>
      <c r="AN137" s="62" t="s">
        <v>37</v>
      </c>
      <c r="AO137" s="62" t="s">
        <v>38</v>
      </c>
      <c r="AP137" s="62" t="s">
        <v>14</v>
      </c>
      <c r="AQ137" s="62" t="s">
        <v>64</v>
      </c>
      <c r="AR137" s="62" t="s">
        <v>149</v>
      </c>
      <c r="AS137" s="62" t="s">
        <v>150</v>
      </c>
      <c r="AT137" s="62" t="s">
        <v>39</v>
      </c>
      <c r="AU137" s="62" t="s">
        <v>40</v>
      </c>
      <c r="AV137" s="62" t="s">
        <v>41</v>
      </c>
      <c r="AW137" s="62" t="s">
        <v>42</v>
      </c>
      <c r="AX137" s="62" t="s">
        <v>43</v>
      </c>
      <c r="AY137" s="62" t="s">
        <v>61</v>
      </c>
      <c r="AZ137" s="62" t="s">
        <v>71</v>
      </c>
    </row>
    <row r="138" spans="1:52" ht="18" customHeight="1">
      <c r="A138" s="64">
        <v>1</v>
      </c>
      <c r="B138" s="65" t="str">
        <f t="shared" ref="B138:Z150" si="235">IF(OR(B6="Sinh-Yên",B6="Sinh-Thủy",B6="Sinh-Vân",B6="Sinh-Hoa",B6="CNghệ-Thủy",B6="CNghệ-Hoa",B6="CNghệ-Yên",B6="CNghệ-Vân",),B6,"")</f>
        <v/>
      </c>
      <c r="C138" s="65" t="str">
        <f t="shared" ref="C138:Y142" si="236">IF(OR(C6="Sinh-Yên",C6="Sinh-Thủy",C6="Sinh-Vân",C6="Sinh-Hoa",C6="CNghệ-Thủy",C6="CNghệ-Hoa",C6="CNghệ-Yên",C6="CNghệ-Vân",),C6,"")</f>
        <v/>
      </c>
      <c r="D138" s="65" t="str">
        <f t="shared" si="236"/>
        <v/>
      </c>
      <c r="E138" s="65" t="str">
        <f t="shared" si="236"/>
        <v/>
      </c>
      <c r="F138" s="65" t="str">
        <f t="shared" si="236"/>
        <v/>
      </c>
      <c r="G138" s="65" t="str">
        <f t="shared" si="236"/>
        <v/>
      </c>
      <c r="H138" s="65" t="str">
        <f t="shared" si="236"/>
        <v/>
      </c>
      <c r="I138" s="65" t="str">
        <f t="shared" si="236"/>
        <v/>
      </c>
      <c r="J138" s="65" t="str">
        <f t="shared" si="236"/>
        <v/>
      </c>
      <c r="K138" s="65" t="str">
        <f t="shared" si="236"/>
        <v/>
      </c>
      <c r="L138" s="65" t="str">
        <f t="shared" si="236"/>
        <v/>
      </c>
      <c r="M138" s="65" t="str">
        <f t="shared" si="236"/>
        <v/>
      </c>
      <c r="N138" s="65" t="str">
        <f t="shared" si="236"/>
        <v/>
      </c>
      <c r="O138" s="65" t="str">
        <f t="shared" si="236"/>
        <v/>
      </c>
      <c r="P138" s="65" t="str">
        <f t="shared" si="236"/>
        <v/>
      </c>
      <c r="Q138" s="65"/>
      <c r="R138" s="65"/>
      <c r="S138" s="65" t="str">
        <f t="shared" si="236"/>
        <v/>
      </c>
      <c r="T138" s="65" t="str">
        <f t="shared" si="236"/>
        <v/>
      </c>
      <c r="U138" s="65" t="str">
        <f t="shared" si="236"/>
        <v/>
      </c>
      <c r="V138" s="65" t="str">
        <f t="shared" si="236"/>
        <v/>
      </c>
      <c r="W138" s="65" t="str">
        <f t="shared" si="236"/>
        <v/>
      </c>
      <c r="X138" s="65" t="str">
        <f t="shared" si="236"/>
        <v/>
      </c>
      <c r="Y138" s="65" t="str">
        <f t="shared" si="236"/>
        <v/>
      </c>
      <c r="Z138" s="65" t="str">
        <f t="shared" si="235"/>
        <v/>
      </c>
      <c r="AA138" s="66">
        <f t="shared" ref="AA138:AA167" si="237">IF((18-COUNTBLANK(B138:Z138))=0,"",18-COUNTBLANK(B138:Z138))</f>
        <v>-7</v>
      </c>
      <c r="AB138" s="64">
        <v>1</v>
      </c>
      <c r="AC138" s="65" t="str">
        <f t="shared" ref="AC138:AZ138" si="238">IF(OR(AC6="Sinh-Yên",AC6="Sinh-Thủy",AC6="Sinh-Vân",AC6="Sinh-Hoa",AC6="CNghệ-Thủy",AC6="CNghệ-Hoa",AC6="CNghệ-Yên",AC6="CNghệ-Vân",),AC6,"")</f>
        <v/>
      </c>
      <c r="AD138" s="65" t="str">
        <f t="shared" si="238"/>
        <v/>
      </c>
      <c r="AE138" s="65" t="str">
        <f t="shared" si="238"/>
        <v/>
      </c>
      <c r="AF138" s="65" t="str">
        <f t="shared" si="238"/>
        <v/>
      </c>
      <c r="AG138" s="65" t="str">
        <f t="shared" si="238"/>
        <v/>
      </c>
      <c r="AH138" s="65" t="str">
        <f t="shared" si="238"/>
        <v/>
      </c>
      <c r="AI138" s="65" t="str">
        <f t="shared" si="238"/>
        <v/>
      </c>
      <c r="AJ138" s="65" t="str">
        <f t="shared" si="238"/>
        <v/>
      </c>
      <c r="AK138" s="65" t="str">
        <f t="shared" si="238"/>
        <v/>
      </c>
      <c r="AL138" s="65" t="str">
        <f t="shared" si="238"/>
        <v/>
      </c>
      <c r="AM138" s="65" t="str">
        <f t="shared" si="238"/>
        <v/>
      </c>
      <c r="AN138" s="65" t="str">
        <f t="shared" si="238"/>
        <v/>
      </c>
      <c r="AO138" s="65" t="str">
        <f t="shared" si="238"/>
        <v/>
      </c>
      <c r="AP138" s="65"/>
      <c r="AQ138" s="65"/>
      <c r="AR138" s="65" t="str">
        <f t="shared" si="238"/>
        <v/>
      </c>
      <c r="AS138" s="65" t="str">
        <f t="shared" si="238"/>
        <v/>
      </c>
      <c r="AT138" s="65" t="str">
        <f t="shared" si="238"/>
        <v/>
      </c>
      <c r="AU138" s="65" t="str">
        <f t="shared" si="238"/>
        <v/>
      </c>
      <c r="AV138" s="65" t="str">
        <f t="shared" si="238"/>
        <v/>
      </c>
      <c r="AW138" s="65" t="str">
        <f t="shared" si="238"/>
        <v/>
      </c>
      <c r="AX138" s="65" t="str">
        <f t="shared" si="238"/>
        <v/>
      </c>
      <c r="AY138" s="65" t="str">
        <f t="shared" si="238"/>
        <v/>
      </c>
      <c r="AZ138" s="65" t="str">
        <f t="shared" si="238"/>
        <v/>
      </c>
    </row>
    <row r="139" spans="1:52" ht="18" customHeight="1">
      <c r="A139" s="67">
        <v>2</v>
      </c>
      <c r="B139" s="68" t="str">
        <f t="shared" si="235"/>
        <v/>
      </c>
      <c r="C139" s="68" t="str">
        <f t="shared" si="236"/>
        <v/>
      </c>
      <c r="D139" s="68" t="str">
        <f t="shared" si="236"/>
        <v/>
      </c>
      <c r="E139" s="68" t="str">
        <f t="shared" si="236"/>
        <v/>
      </c>
      <c r="F139" s="68" t="str">
        <f t="shared" si="236"/>
        <v/>
      </c>
      <c r="G139" s="68" t="str">
        <f t="shared" si="236"/>
        <v/>
      </c>
      <c r="H139" s="68" t="str">
        <f t="shared" si="236"/>
        <v/>
      </c>
      <c r="I139" s="68" t="str">
        <f t="shared" si="236"/>
        <v/>
      </c>
      <c r="J139" s="68" t="str">
        <f t="shared" si="236"/>
        <v/>
      </c>
      <c r="K139" s="68" t="str">
        <f t="shared" si="236"/>
        <v/>
      </c>
      <c r="L139" s="68" t="str">
        <f t="shared" si="236"/>
        <v/>
      </c>
      <c r="M139" s="68" t="str">
        <f t="shared" si="236"/>
        <v/>
      </c>
      <c r="N139" s="68" t="str">
        <f t="shared" si="236"/>
        <v>CNghệ-Vân</v>
      </c>
      <c r="O139" s="68" t="str">
        <f t="shared" si="236"/>
        <v/>
      </c>
      <c r="P139" s="68" t="str">
        <f t="shared" si="236"/>
        <v>Sinh-Hoa</v>
      </c>
      <c r="Q139" s="68"/>
      <c r="R139" s="68"/>
      <c r="S139" s="68" t="str">
        <f t="shared" si="236"/>
        <v/>
      </c>
      <c r="T139" s="68" t="str">
        <f t="shared" si="236"/>
        <v/>
      </c>
      <c r="U139" s="68" t="str">
        <f t="shared" si="236"/>
        <v/>
      </c>
      <c r="V139" s="68" t="str">
        <f t="shared" si="236"/>
        <v/>
      </c>
      <c r="W139" s="68" t="str">
        <f t="shared" si="236"/>
        <v/>
      </c>
      <c r="X139" s="68" t="str">
        <f t="shared" si="236"/>
        <v/>
      </c>
      <c r="Y139" s="68" t="str">
        <f t="shared" si="236"/>
        <v/>
      </c>
      <c r="Z139" s="68" t="str">
        <f t="shared" si="235"/>
        <v/>
      </c>
      <c r="AA139" s="69">
        <f t="shared" si="237"/>
        <v>-5</v>
      </c>
      <c r="AB139" s="67">
        <v>2</v>
      </c>
      <c r="AC139" s="68" t="str">
        <f t="shared" ref="AC139:AZ139" si="239">IF(OR(AC7="Sinh-Yên",AC7="Sinh-Thủy",AC7="Sinh-Vân",AC7="Sinh-Hoa",AC7="CNghệ-Thủy",AC7="CNghệ-Hoa",AC7="CNghệ-Yên",AC7="CNghệ-Vân",),AC7,"")</f>
        <v/>
      </c>
      <c r="AD139" s="68" t="str">
        <f t="shared" si="239"/>
        <v/>
      </c>
      <c r="AE139" s="68" t="str">
        <f t="shared" si="239"/>
        <v/>
      </c>
      <c r="AF139" s="68" t="str">
        <f t="shared" si="239"/>
        <v/>
      </c>
      <c r="AG139" s="68" t="str">
        <f t="shared" si="239"/>
        <v/>
      </c>
      <c r="AH139" s="68" t="str">
        <f t="shared" si="239"/>
        <v/>
      </c>
      <c r="AI139" s="68" t="str">
        <f t="shared" si="239"/>
        <v/>
      </c>
      <c r="AJ139" s="68" t="str">
        <f t="shared" si="239"/>
        <v/>
      </c>
      <c r="AK139" s="68" t="str">
        <f t="shared" si="239"/>
        <v/>
      </c>
      <c r="AL139" s="68" t="str">
        <f t="shared" si="239"/>
        <v/>
      </c>
      <c r="AM139" s="68" t="str">
        <f t="shared" si="239"/>
        <v/>
      </c>
      <c r="AN139" s="68" t="str">
        <f t="shared" si="239"/>
        <v/>
      </c>
      <c r="AO139" s="68" t="str">
        <f t="shared" si="239"/>
        <v/>
      </c>
      <c r="AP139" s="68"/>
      <c r="AQ139" s="68"/>
      <c r="AR139" s="68" t="str">
        <f t="shared" si="239"/>
        <v/>
      </c>
      <c r="AS139" s="68" t="str">
        <f t="shared" si="239"/>
        <v/>
      </c>
      <c r="AT139" s="68" t="str">
        <f t="shared" si="239"/>
        <v/>
      </c>
      <c r="AU139" s="68" t="str">
        <f t="shared" si="239"/>
        <v/>
      </c>
      <c r="AV139" s="68" t="str">
        <f t="shared" si="239"/>
        <v/>
      </c>
      <c r="AW139" s="68" t="str">
        <f t="shared" si="239"/>
        <v/>
      </c>
      <c r="AX139" s="68" t="str">
        <f t="shared" si="239"/>
        <v/>
      </c>
      <c r="AY139" s="68" t="str">
        <f t="shared" si="239"/>
        <v/>
      </c>
      <c r="AZ139" s="68" t="str">
        <f t="shared" si="239"/>
        <v/>
      </c>
    </row>
    <row r="140" spans="1:52" ht="18" customHeight="1">
      <c r="A140" s="70" t="s">
        <v>46</v>
      </c>
      <c r="B140" s="68" t="str">
        <f t="shared" si="235"/>
        <v/>
      </c>
      <c r="C140" s="68" t="str">
        <f t="shared" si="236"/>
        <v/>
      </c>
      <c r="D140" s="68" t="str">
        <f t="shared" si="236"/>
        <v/>
      </c>
      <c r="E140" s="68" t="str">
        <f t="shared" si="236"/>
        <v/>
      </c>
      <c r="F140" s="68" t="str">
        <f t="shared" si="236"/>
        <v/>
      </c>
      <c r="G140" s="68" t="str">
        <f t="shared" si="236"/>
        <v/>
      </c>
      <c r="H140" s="68" t="str">
        <f t="shared" si="236"/>
        <v/>
      </c>
      <c r="I140" s="68" t="str">
        <f t="shared" si="236"/>
        <v/>
      </c>
      <c r="J140" s="68" t="str">
        <f t="shared" si="236"/>
        <v/>
      </c>
      <c r="K140" s="68" t="str">
        <f t="shared" si="236"/>
        <v/>
      </c>
      <c r="L140" s="68" t="str">
        <f t="shared" si="236"/>
        <v/>
      </c>
      <c r="M140" s="68" t="str">
        <f t="shared" si="236"/>
        <v/>
      </c>
      <c r="N140" s="68" t="str">
        <f t="shared" si="236"/>
        <v/>
      </c>
      <c r="O140" s="68" t="str">
        <f t="shared" si="236"/>
        <v/>
      </c>
      <c r="P140" s="68" t="str">
        <f t="shared" si="236"/>
        <v/>
      </c>
      <c r="Q140" s="68"/>
      <c r="R140" s="68"/>
      <c r="S140" s="68" t="str">
        <f t="shared" si="236"/>
        <v/>
      </c>
      <c r="T140" s="68" t="str">
        <f t="shared" si="236"/>
        <v/>
      </c>
      <c r="U140" s="68" t="str">
        <f t="shared" si="236"/>
        <v/>
      </c>
      <c r="V140" s="68" t="str">
        <f t="shared" si="236"/>
        <v/>
      </c>
      <c r="W140" s="68" t="str">
        <f t="shared" si="236"/>
        <v/>
      </c>
      <c r="X140" s="68" t="str">
        <f t="shared" si="236"/>
        <v/>
      </c>
      <c r="Y140" s="68" t="str">
        <f t="shared" si="236"/>
        <v/>
      </c>
      <c r="Z140" s="68" t="str">
        <f t="shared" si="235"/>
        <v/>
      </c>
      <c r="AA140" s="69">
        <f t="shared" si="237"/>
        <v>-7</v>
      </c>
      <c r="AB140" s="70" t="s">
        <v>46</v>
      </c>
      <c r="AC140" s="68" t="str">
        <f t="shared" ref="AC140:AZ140" si="240">IF(OR(AC8="Sinh-Yên",AC8="Sinh-Thủy",AC8="Sinh-Vân",AC8="Sinh-Hoa",AC8="CNghệ-Thủy",AC8="CNghệ-Hoa",AC8="CNghệ-Yên",AC8="CNghệ-Vân",),AC8,"")</f>
        <v/>
      </c>
      <c r="AD140" s="68" t="str">
        <f t="shared" si="240"/>
        <v/>
      </c>
      <c r="AE140" s="68" t="str">
        <f t="shared" si="240"/>
        <v/>
      </c>
      <c r="AF140" s="68" t="str">
        <f t="shared" si="240"/>
        <v/>
      </c>
      <c r="AG140" s="68" t="str">
        <f t="shared" si="240"/>
        <v/>
      </c>
      <c r="AH140" s="68" t="str">
        <f t="shared" si="240"/>
        <v/>
      </c>
      <c r="AI140" s="68" t="str">
        <f t="shared" si="240"/>
        <v/>
      </c>
      <c r="AJ140" s="68" t="str">
        <f t="shared" si="240"/>
        <v/>
      </c>
      <c r="AK140" s="68" t="str">
        <f t="shared" si="240"/>
        <v/>
      </c>
      <c r="AL140" s="68" t="str">
        <f t="shared" si="240"/>
        <v/>
      </c>
      <c r="AM140" s="68" t="str">
        <f t="shared" si="240"/>
        <v/>
      </c>
      <c r="AN140" s="68" t="str">
        <f t="shared" si="240"/>
        <v/>
      </c>
      <c r="AO140" s="68" t="str">
        <f t="shared" si="240"/>
        <v/>
      </c>
      <c r="AP140" s="68"/>
      <c r="AQ140" s="68"/>
      <c r="AR140" s="68" t="str">
        <f t="shared" si="240"/>
        <v/>
      </c>
      <c r="AS140" s="68" t="str">
        <f t="shared" si="240"/>
        <v/>
      </c>
      <c r="AT140" s="68" t="str">
        <f t="shared" si="240"/>
        <v/>
      </c>
      <c r="AU140" s="68" t="str">
        <f t="shared" si="240"/>
        <v/>
      </c>
      <c r="AV140" s="68" t="str">
        <f t="shared" si="240"/>
        <v/>
      </c>
      <c r="AW140" s="68" t="str">
        <f t="shared" si="240"/>
        <v/>
      </c>
      <c r="AX140" s="68" t="str">
        <f t="shared" si="240"/>
        <v/>
      </c>
      <c r="AY140" s="68" t="str">
        <f t="shared" si="240"/>
        <v/>
      </c>
      <c r="AZ140" s="68" t="str">
        <f t="shared" si="240"/>
        <v/>
      </c>
    </row>
    <row r="141" spans="1:52" ht="18" customHeight="1">
      <c r="A141" s="67">
        <v>4</v>
      </c>
      <c r="B141" s="68" t="str">
        <f t="shared" si="235"/>
        <v/>
      </c>
      <c r="C141" s="68" t="str">
        <f t="shared" si="236"/>
        <v/>
      </c>
      <c r="D141" s="68" t="str">
        <f t="shared" si="236"/>
        <v/>
      </c>
      <c r="E141" s="68" t="str">
        <f t="shared" si="236"/>
        <v/>
      </c>
      <c r="F141" s="68" t="str">
        <f t="shared" si="236"/>
        <v/>
      </c>
      <c r="G141" s="68" t="str">
        <f t="shared" si="236"/>
        <v/>
      </c>
      <c r="H141" s="68" t="str">
        <f t="shared" si="236"/>
        <v/>
      </c>
      <c r="I141" s="68" t="str">
        <f t="shared" si="236"/>
        <v/>
      </c>
      <c r="J141" s="68" t="str">
        <f t="shared" si="236"/>
        <v/>
      </c>
      <c r="K141" s="68" t="str">
        <f t="shared" si="236"/>
        <v/>
      </c>
      <c r="L141" s="68" t="str">
        <f t="shared" si="236"/>
        <v/>
      </c>
      <c r="M141" s="68" t="str">
        <f t="shared" si="236"/>
        <v/>
      </c>
      <c r="N141" s="68" t="str">
        <f t="shared" si="236"/>
        <v/>
      </c>
      <c r="O141" s="68" t="str">
        <f t="shared" si="236"/>
        <v/>
      </c>
      <c r="P141" s="68" t="str">
        <f t="shared" si="236"/>
        <v>CNghệ-Vân</v>
      </c>
      <c r="Q141" s="68"/>
      <c r="R141" s="68"/>
      <c r="S141" s="68" t="str">
        <f t="shared" si="236"/>
        <v/>
      </c>
      <c r="T141" s="68" t="str">
        <f t="shared" si="236"/>
        <v/>
      </c>
      <c r="U141" s="68" t="str">
        <f t="shared" si="236"/>
        <v/>
      </c>
      <c r="V141" s="68" t="str">
        <f t="shared" si="236"/>
        <v/>
      </c>
      <c r="W141" s="68" t="str">
        <f t="shared" si="236"/>
        <v/>
      </c>
      <c r="X141" s="68" t="str">
        <f t="shared" si="236"/>
        <v/>
      </c>
      <c r="Y141" s="68" t="str">
        <f t="shared" si="236"/>
        <v/>
      </c>
      <c r="Z141" s="68" t="str">
        <f t="shared" si="235"/>
        <v/>
      </c>
      <c r="AA141" s="69">
        <f t="shared" si="237"/>
        <v>-6</v>
      </c>
      <c r="AB141" s="67">
        <v>4</v>
      </c>
      <c r="AC141" s="68" t="str">
        <f t="shared" ref="AC141:AZ141" si="241">IF(OR(AC9="Sinh-Yên",AC9="Sinh-Thủy",AC9="Sinh-Vân",AC9="Sinh-Hoa",AC9="CNghệ-Thủy",AC9="CNghệ-Hoa",AC9="CNghệ-Yên",AC9="CNghệ-Vân",),AC9,"")</f>
        <v/>
      </c>
      <c r="AD141" s="68" t="str">
        <f t="shared" si="241"/>
        <v/>
      </c>
      <c r="AE141" s="68" t="str">
        <f t="shared" si="241"/>
        <v/>
      </c>
      <c r="AF141" s="68" t="str">
        <f t="shared" si="241"/>
        <v/>
      </c>
      <c r="AG141" s="68" t="str">
        <f t="shared" si="241"/>
        <v/>
      </c>
      <c r="AH141" s="68" t="str">
        <f t="shared" si="241"/>
        <v/>
      </c>
      <c r="AI141" s="68" t="str">
        <f t="shared" si="241"/>
        <v/>
      </c>
      <c r="AJ141" s="68" t="str">
        <f t="shared" si="241"/>
        <v/>
      </c>
      <c r="AK141" s="68" t="str">
        <f t="shared" si="241"/>
        <v/>
      </c>
      <c r="AL141" s="68" t="str">
        <f t="shared" si="241"/>
        <v/>
      </c>
      <c r="AM141" s="68" t="str">
        <f t="shared" si="241"/>
        <v/>
      </c>
      <c r="AN141" s="68" t="str">
        <f t="shared" si="241"/>
        <v/>
      </c>
      <c r="AO141" s="68" t="str">
        <f t="shared" si="241"/>
        <v/>
      </c>
      <c r="AP141" s="68"/>
      <c r="AQ141" s="68"/>
      <c r="AR141" s="68" t="str">
        <f t="shared" si="241"/>
        <v/>
      </c>
      <c r="AS141" s="68" t="str">
        <f t="shared" si="241"/>
        <v/>
      </c>
      <c r="AT141" s="68" t="str">
        <f t="shared" si="241"/>
        <v/>
      </c>
      <c r="AU141" s="68" t="str">
        <f t="shared" si="241"/>
        <v/>
      </c>
      <c r="AV141" s="68" t="str">
        <f t="shared" si="241"/>
        <v/>
      </c>
      <c r="AW141" s="68" t="str">
        <f t="shared" si="241"/>
        <v/>
      </c>
      <c r="AX141" s="68" t="str">
        <f t="shared" si="241"/>
        <v/>
      </c>
      <c r="AY141" s="68" t="str">
        <f t="shared" si="241"/>
        <v/>
      </c>
      <c r="AZ141" s="68" t="str">
        <f t="shared" si="241"/>
        <v/>
      </c>
    </row>
    <row r="142" spans="1:52" ht="18" customHeight="1">
      <c r="A142" s="71">
        <v>5</v>
      </c>
      <c r="B142" s="72" t="str">
        <f t="shared" si="235"/>
        <v/>
      </c>
      <c r="C142" s="72" t="str">
        <f t="shared" si="236"/>
        <v/>
      </c>
      <c r="D142" s="72" t="str">
        <f t="shared" si="236"/>
        <v/>
      </c>
      <c r="E142" s="72" t="str">
        <f t="shared" si="236"/>
        <v/>
      </c>
      <c r="F142" s="72" t="str">
        <f t="shared" si="236"/>
        <v/>
      </c>
      <c r="G142" s="72" t="str">
        <f t="shared" si="236"/>
        <v/>
      </c>
      <c r="H142" s="72" t="str">
        <f t="shared" si="236"/>
        <v/>
      </c>
      <c r="I142" s="72" t="str">
        <f t="shared" si="236"/>
        <v/>
      </c>
      <c r="J142" s="72" t="str">
        <f t="shared" si="236"/>
        <v/>
      </c>
      <c r="K142" s="72" t="str">
        <f t="shared" si="236"/>
        <v/>
      </c>
      <c r="L142" s="72" t="str">
        <f t="shared" si="236"/>
        <v/>
      </c>
      <c r="M142" s="72" t="str">
        <f t="shared" si="236"/>
        <v/>
      </c>
      <c r="N142" s="72" t="str">
        <f t="shared" si="236"/>
        <v/>
      </c>
      <c r="O142" s="72" t="str">
        <f t="shared" si="236"/>
        <v>CNghệ-Vân</v>
      </c>
      <c r="P142" s="72" t="str">
        <f t="shared" si="236"/>
        <v/>
      </c>
      <c r="Q142" s="72"/>
      <c r="R142" s="72"/>
      <c r="S142" s="72" t="str">
        <f t="shared" si="236"/>
        <v/>
      </c>
      <c r="T142" s="72" t="str">
        <f t="shared" si="236"/>
        <v/>
      </c>
      <c r="U142" s="72" t="str">
        <f t="shared" si="236"/>
        <v/>
      </c>
      <c r="V142" s="72" t="str">
        <f t="shared" si="236"/>
        <v/>
      </c>
      <c r="W142" s="72" t="str">
        <f t="shared" si="236"/>
        <v/>
      </c>
      <c r="X142" s="72" t="str">
        <f t="shared" si="236"/>
        <v/>
      </c>
      <c r="Y142" s="72" t="str">
        <f t="shared" si="236"/>
        <v/>
      </c>
      <c r="Z142" s="72" t="str">
        <f t="shared" si="235"/>
        <v/>
      </c>
      <c r="AA142" s="73">
        <f t="shared" si="237"/>
        <v>-6</v>
      </c>
      <c r="AB142" s="71">
        <v>5</v>
      </c>
      <c r="AC142" s="72" t="str">
        <f t="shared" ref="AC142:AZ153" si="242">IF(OR(AC10="Sinh-Yên",AC10="Sinh-Thủy",AC10="Sinh-Vân",AC10="Sinh-Hoa",AC10="CNghệ-Thủy",AC10="CNghệ-Hoa",AC10="CNghệ-Yên",AC10="CNghệ-Vân",),AC10,"")</f>
        <v/>
      </c>
      <c r="AD142" s="72" t="str">
        <f t="shared" si="242"/>
        <v/>
      </c>
      <c r="AE142" s="72" t="str">
        <f t="shared" si="242"/>
        <v/>
      </c>
      <c r="AF142" s="72" t="str">
        <f t="shared" si="242"/>
        <v/>
      </c>
      <c r="AG142" s="72" t="str">
        <f t="shared" si="242"/>
        <v/>
      </c>
      <c r="AH142" s="72" t="str">
        <f t="shared" si="242"/>
        <v/>
      </c>
      <c r="AI142" s="72" t="str">
        <f t="shared" si="242"/>
        <v/>
      </c>
      <c r="AJ142" s="72" t="str">
        <f t="shared" si="242"/>
        <v/>
      </c>
      <c r="AK142" s="72" t="str">
        <f t="shared" si="242"/>
        <v/>
      </c>
      <c r="AL142" s="72" t="str">
        <f t="shared" si="242"/>
        <v/>
      </c>
      <c r="AM142" s="72" t="str">
        <f t="shared" si="242"/>
        <v/>
      </c>
      <c r="AN142" s="72" t="str">
        <f t="shared" si="242"/>
        <v/>
      </c>
      <c r="AO142" s="72" t="str">
        <f t="shared" si="242"/>
        <v/>
      </c>
      <c r="AP142" s="72"/>
      <c r="AQ142" s="72"/>
      <c r="AR142" s="72" t="str">
        <f t="shared" si="242"/>
        <v/>
      </c>
      <c r="AS142" s="72" t="str">
        <f t="shared" si="242"/>
        <v/>
      </c>
      <c r="AT142" s="72" t="str">
        <f t="shared" si="242"/>
        <v/>
      </c>
      <c r="AU142" s="72" t="str">
        <f t="shared" si="242"/>
        <v/>
      </c>
      <c r="AV142" s="72" t="str">
        <f t="shared" si="242"/>
        <v/>
      </c>
      <c r="AW142" s="72" t="str">
        <f t="shared" si="242"/>
        <v/>
      </c>
      <c r="AX142" s="72" t="str">
        <f t="shared" si="242"/>
        <v/>
      </c>
      <c r="AY142" s="72" t="str">
        <f t="shared" si="242"/>
        <v/>
      </c>
      <c r="AZ142" s="72" t="str">
        <f t="shared" si="242"/>
        <v/>
      </c>
    </row>
    <row r="143" spans="1:52" ht="18" customHeight="1">
      <c r="A143" s="64">
        <v>1</v>
      </c>
      <c r="B143" s="65" t="str">
        <f t="shared" ref="B143:Y154" si="243">IF(OR(B11="Sinh-Yên",B11="Sinh-Thủy",B11="Sinh-Vân",B11="Sinh-Hoa",B11="CNghệ-Thủy",B11="CNghệ-Hoa",B11="CNghệ-Yên",B11="CNghệ-Vân",),B11,"")</f>
        <v>Sinh-Thủy</v>
      </c>
      <c r="C143" s="65" t="str">
        <f t="shared" si="243"/>
        <v/>
      </c>
      <c r="D143" s="65" t="str">
        <f t="shared" si="243"/>
        <v/>
      </c>
      <c r="E143" s="65" t="str">
        <f t="shared" si="243"/>
        <v/>
      </c>
      <c r="F143" s="65" t="str">
        <f t="shared" si="243"/>
        <v/>
      </c>
      <c r="G143" s="65" t="str">
        <f t="shared" si="243"/>
        <v/>
      </c>
      <c r="H143" s="65" t="str">
        <f t="shared" si="243"/>
        <v/>
      </c>
      <c r="I143" s="65" t="str">
        <f t="shared" si="243"/>
        <v/>
      </c>
      <c r="J143" s="65" t="str">
        <f t="shared" si="243"/>
        <v/>
      </c>
      <c r="K143" s="65" t="str">
        <f t="shared" si="243"/>
        <v/>
      </c>
      <c r="L143" s="65" t="str">
        <f t="shared" si="243"/>
        <v/>
      </c>
      <c r="M143" s="65" t="str">
        <f t="shared" si="243"/>
        <v/>
      </c>
      <c r="N143" s="65" t="str">
        <f t="shared" si="243"/>
        <v/>
      </c>
      <c r="O143" s="65" t="str">
        <f t="shared" si="243"/>
        <v/>
      </c>
      <c r="P143" s="65" t="str">
        <f t="shared" si="243"/>
        <v/>
      </c>
      <c r="Q143" s="65"/>
      <c r="R143" s="65"/>
      <c r="S143" s="65" t="str">
        <f t="shared" si="243"/>
        <v/>
      </c>
      <c r="T143" s="65" t="str">
        <f t="shared" si="243"/>
        <v/>
      </c>
      <c r="U143" s="65" t="str">
        <f t="shared" si="243"/>
        <v/>
      </c>
      <c r="V143" s="65" t="str">
        <f t="shared" si="243"/>
        <v/>
      </c>
      <c r="W143" s="65" t="str">
        <f t="shared" si="243"/>
        <v/>
      </c>
      <c r="X143" s="65" t="str">
        <f t="shared" si="243"/>
        <v/>
      </c>
      <c r="Y143" s="65" t="str">
        <f t="shared" si="243"/>
        <v/>
      </c>
      <c r="Z143" s="65" t="str">
        <f t="shared" si="235"/>
        <v/>
      </c>
      <c r="AA143" s="66">
        <f t="shared" si="237"/>
        <v>-6</v>
      </c>
      <c r="AB143" s="64">
        <v>1</v>
      </c>
      <c r="AC143" s="65" t="str">
        <f t="shared" si="242"/>
        <v/>
      </c>
      <c r="AD143" s="65" t="str">
        <f t="shared" si="242"/>
        <v/>
      </c>
      <c r="AE143" s="65" t="str">
        <f t="shared" si="242"/>
        <v/>
      </c>
      <c r="AF143" s="65" t="str">
        <f t="shared" si="242"/>
        <v/>
      </c>
      <c r="AG143" s="65" t="str">
        <f t="shared" si="242"/>
        <v/>
      </c>
      <c r="AH143" s="65" t="str">
        <f t="shared" si="242"/>
        <v/>
      </c>
      <c r="AI143" s="65" t="str">
        <f t="shared" si="242"/>
        <v/>
      </c>
      <c r="AJ143" s="65" t="str">
        <f t="shared" si="242"/>
        <v/>
      </c>
      <c r="AK143" s="65" t="str">
        <f t="shared" si="242"/>
        <v/>
      </c>
      <c r="AL143" s="65" t="str">
        <f t="shared" si="242"/>
        <v/>
      </c>
      <c r="AM143" s="65" t="str">
        <f t="shared" si="242"/>
        <v/>
      </c>
      <c r="AN143" s="65" t="str">
        <f t="shared" si="242"/>
        <v/>
      </c>
      <c r="AO143" s="65" t="str">
        <f t="shared" si="242"/>
        <v/>
      </c>
      <c r="AP143" s="65"/>
      <c r="AQ143" s="65"/>
      <c r="AR143" s="65" t="str">
        <f t="shared" si="242"/>
        <v/>
      </c>
      <c r="AS143" s="65" t="str">
        <f t="shared" si="242"/>
        <v/>
      </c>
      <c r="AT143" s="65" t="str">
        <f t="shared" si="242"/>
        <v/>
      </c>
      <c r="AU143" s="65" t="str">
        <f t="shared" si="242"/>
        <v/>
      </c>
      <c r="AV143" s="65" t="str">
        <f t="shared" si="242"/>
        <v/>
      </c>
      <c r="AW143" s="65" t="str">
        <f t="shared" si="242"/>
        <v/>
      </c>
      <c r="AX143" s="65" t="str">
        <f t="shared" si="242"/>
        <v/>
      </c>
      <c r="AY143" s="65" t="str">
        <f t="shared" si="242"/>
        <v/>
      </c>
      <c r="AZ143" s="65" t="str">
        <f t="shared" si="242"/>
        <v/>
      </c>
    </row>
    <row r="144" spans="1:52" ht="18" customHeight="1">
      <c r="A144" s="67">
        <v>2</v>
      </c>
      <c r="B144" s="68" t="str">
        <f t="shared" si="243"/>
        <v/>
      </c>
      <c r="C144" s="68" t="str">
        <f t="shared" si="243"/>
        <v/>
      </c>
      <c r="D144" s="68" t="str">
        <f t="shared" si="243"/>
        <v/>
      </c>
      <c r="E144" s="68" t="str">
        <f t="shared" si="243"/>
        <v/>
      </c>
      <c r="F144" s="68" t="str">
        <f t="shared" si="243"/>
        <v/>
      </c>
      <c r="G144" s="68" t="str">
        <f t="shared" si="243"/>
        <v>Sinh-Thủy</v>
      </c>
      <c r="H144" s="68" t="str">
        <f t="shared" si="243"/>
        <v/>
      </c>
      <c r="I144" s="68" t="str">
        <f t="shared" si="243"/>
        <v/>
      </c>
      <c r="J144" s="68" t="str">
        <f t="shared" si="243"/>
        <v/>
      </c>
      <c r="K144" s="68" t="str">
        <f t="shared" si="243"/>
        <v/>
      </c>
      <c r="L144" s="68" t="str">
        <f t="shared" si="243"/>
        <v/>
      </c>
      <c r="M144" s="68" t="str">
        <f t="shared" si="243"/>
        <v/>
      </c>
      <c r="N144" s="68" t="str">
        <f t="shared" si="243"/>
        <v/>
      </c>
      <c r="O144" s="68" t="str">
        <f t="shared" si="243"/>
        <v/>
      </c>
      <c r="P144" s="68" t="str">
        <f t="shared" si="243"/>
        <v/>
      </c>
      <c r="Q144" s="68"/>
      <c r="R144" s="68"/>
      <c r="S144" s="68" t="str">
        <f t="shared" si="243"/>
        <v/>
      </c>
      <c r="T144" s="68" t="str">
        <f t="shared" si="243"/>
        <v>Sinh-Yên</v>
      </c>
      <c r="U144" s="68" t="str">
        <f t="shared" si="243"/>
        <v/>
      </c>
      <c r="V144" s="68" t="str">
        <f t="shared" si="243"/>
        <v/>
      </c>
      <c r="W144" s="68" t="str">
        <f t="shared" si="243"/>
        <v/>
      </c>
      <c r="X144" s="68" t="str">
        <f t="shared" si="243"/>
        <v>CNghệ-Vân</v>
      </c>
      <c r="Y144" s="68" t="str">
        <f t="shared" si="243"/>
        <v/>
      </c>
      <c r="Z144" s="68" t="str">
        <f t="shared" si="235"/>
        <v/>
      </c>
      <c r="AA144" s="69">
        <f t="shared" si="237"/>
        <v>-4</v>
      </c>
      <c r="AB144" s="67">
        <v>2</v>
      </c>
      <c r="AC144" s="68" t="str">
        <f t="shared" si="242"/>
        <v/>
      </c>
      <c r="AD144" s="68" t="str">
        <f t="shared" si="242"/>
        <v/>
      </c>
      <c r="AE144" s="68" t="str">
        <f t="shared" si="242"/>
        <v/>
      </c>
      <c r="AF144" s="68" t="str">
        <f t="shared" si="242"/>
        <v/>
      </c>
      <c r="AG144" s="68" t="str">
        <f t="shared" si="242"/>
        <v/>
      </c>
      <c r="AH144" s="68" t="str">
        <f t="shared" si="242"/>
        <v/>
      </c>
      <c r="AI144" s="68" t="str">
        <f t="shared" si="242"/>
        <v/>
      </c>
      <c r="AJ144" s="68" t="str">
        <f t="shared" si="242"/>
        <v/>
      </c>
      <c r="AK144" s="68" t="str">
        <f t="shared" si="242"/>
        <v/>
      </c>
      <c r="AL144" s="68" t="str">
        <f t="shared" si="242"/>
        <v/>
      </c>
      <c r="AM144" s="68" t="str">
        <f t="shared" si="242"/>
        <v/>
      </c>
      <c r="AN144" s="68" t="str">
        <f t="shared" si="242"/>
        <v/>
      </c>
      <c r="AO144" s="68" t="str">
        <f t="shared" si="242"/>
        <v/>
      </c>
      <c r="AP144" s="68"/>
      <c r="AQ144" s="68"/>
      <c r="AR144" s="68" t="str">
        <f t="shared" si="242"/>
        <v/>
      </c>
      <c r="AS144" s="68" t="str">
        <f t="shared" si="242"/>
        <v/>
      </c>
      <c r="AT144" s="68" t="str">
        <f t="shared" si="242"/>
        <v/>
      </c>
      <c r="AU144" s="68" t="str">
        <f t="shared" si="242"/>
        <v/>
      </c>
      <c r="AV144" s="68" t="str">
        <f t="shared" si="242"/>
        <v/>
      </c>
      <c r="AW144" s="68" t="str">
        <f t="shared" si="242"/>
        <v/>
      </c>
      <c r="AX144" s="68" t="str">
        <f t="shared" si="242"/>
        <v/>
      </c>
      <c r="AY144" s="68" t="str">
        <f t="shared" si="242"/>
        <v/>
      </c>
      <c r="AZ144" s="68" t="str">
        <f t="shared" si="242"/>
        <v/>
      </c>
    </row>
    <row r="145" spans="1:52" ht="18" customHeight="1">
      <c r="A145" s="70" t="s">
        <v>47</v>
      </c>
      <c r="B145" s="68" t="str">
        <f t="shared" si="243"/>
        <v/>
      </c>
      <c r="C145" s="68" t="str">
        <f t="shared" si="243"/>
        <v/>
      </c>
      <c r="D145" s="68" t="str">
        <f t="shared" si="243"/>
        <v/>
      </c>
      <c r="E145" s="68" t="str">
        <f t="shared" si="243"/>
        <v/>
      </c>
      <c r="F145" s="68" t="str">
        <f t="shared" si="243"/>
        <v/>
      </c>
      <c r="G145" s="68" t="str">
        <f t="shared" si="243"/>
        <v/>
      </c>
      <c r="H145" s="68" t="str">
        <f t="shared" si="243"/>
        <v>Sinh-Vân</v>
      </c>
      <c r="I145" s="68" t="str">
        <f t="shared" si="243"/>
        <v/>
      </c>
      <c r="J145" s="68" t="str">
        <f t="shared" si="243"/>
        <v/>
      </c>
      <c r="K145" s="68" t="str">
        <f t="shared" si="243"/>
        <v/>
      </c>
      <c r="L145" s="68" t="str">
        <f t="shared" si="243"/>
        <v/>
      </c>
      <c r="M145" s="68" t="str">
        <f t="shared" si="243"/>
        <v/>
      </c>
      <c r="N145" s="68" t="str">
        <f t="shared" si="243"/>
        <v/>
      </c>
      <c r="O145" s="68" t="str">
        <f t="shared" si="243"/>
        <v/>
      </c>
      <c r="P145" s="68" t="str">
        <f t="shared" si="243"/>
        <v/>
      </c>
      <c r="Q145" s="68"/>
      <c r="R145" s="68"/>
      <c r="S145" s="68" t="str">
        <f t="shared" si="243"/>
        <v/>
      </c>
      <c r="T145" s="68" t="str">
        <f t="shared" si="243"/>
        <v/>
      </c>
      <c r="U145" s="68" t="str">
        <f t="shared" si="243"/>
        <v/>
      </c>
      <c r="V145" s="68" t="str">
        <f t="shared" si="243"/>
        <v/>
      </c>
      <c r="W145" s="68" t="str">
        <f t="shared" si="243"/>
        <v/>
      </c>
      <c r="X145" s="68" t="str">
        <f t="shared" si="243"/>
        <v>Sinh-Yên</v>
      </c>
      <c r="Y145" s="68" t="str">
        <f t="shared" si="243"/>
        <v/>
      </c>
      <c r="Z145" s="68" t="str">
        <f t="shared" si="235"/>
        <v/>
      </c>
      <c r="AA145" s="69">
        <f t="shared" si="237"/>
        <v>-5</v>
      </c>
      <c r="AB145" s="70" t="s">
        <v>47</v>
      </c>
      <c r="AC145" s="68" t="str">
        <f t="shared" si="242"/>
        <v/>
      </c>
      <c r="AD145" s="68" t="str">
        <f t="shared" si="242"/>
        <v/>
      </c>
      <c r="AE145" s="68" t="str">
        <f t="shared" si="242"/>
        <v/>
      </c>
      <c r="AF145" s="68" t="str">
        <f t="shared" si="242"/>
        <v/>
      </c>
      <c r="AG145" s="68" t="str">
        <f t="shared" si="242"/>
        <v/>
      </c>
      <c r="AH145" s="68" t="str">
        <f t="shared" si="242"/>
        <v/>
      </c>
      <c r="AI145" s="68" t="str">
        <f t="shared" si="242"/>
        <v/>
      </c>
      <c r="AJ145" s="68" t="str">
        <f t="shared" si="242"/>
        <v/>
      </c>
      <c r="AK145" s="68" t="str">
        <f t="shared" si="242"/>
        <v/>
      </c>
      <c r="AL145" s="68" t="str">
        <f t="shared" si="242"/>
        <v/>
      </c>
      <c r="AM145" s="68" t="str">
        <f t="shared" si="242"/>
        <v/>
      </c>
      <c r="AN145" s="68" t="str">
        <f t="shared" si="242"/>
        <v/>
      </c>
      <c r="AO145" s="68" t="str">
        <f t="shared" si="242"/>
        <v/>
      </c>
      <c r="AP145" s="68"/>
      <c r="AQ145" s="68"/>
      <c r="AR145" s="68" t="str">
        <f t="shared" si="242"/>
        <v/>
      </c>
      <c r="AS145" s="68" t="str">
        <f t="shared" si="242"/>
        <v/>
      </c>
      <c r="AT145" s="68" t="str">
        <f t="shared" si="242"/>
        <v/>
      </c>
      <c r="AU145" s="68" t="str">
        <f t="shared" si="242"/>
        <v/>
      </c>
      <c r="AV145" s="68" t="str">
        <f t="shared" si="242"/>
        <v/>
      </c>
      <c r="AW145" s="68" t="str">
        <f t="shared" si="242"/>
        <v/>
      </c>
      <c r="AX145" s="68" t="str">
        <f t="shared" si="242"/>
        <v/>
      </c>
      <c r="AY145" s="68" t="str">
        <f t="shared" si="242"/>
        <v/>
      </c>
      <c r="AZ145" s="68" t="str">
        <f t="shared" si="242"/>
        <v/>
      </c>
    </row>
    <row r="146" spans="1:52" ht="18" customHeight="1">
      <c r="A146" s="67">
        <v>4</v>
      </c>
      <c r="B146" s="68" t="str">
        <f t="shared" si="243"/>
        <v/>
      </c>
      <c r="C146" s="68" t="str">
        <f t="shared" si="243"/>
        <v/>
      </c>
      <c r="D146" s="68" t="str">
        <f t="shared" si="243"/>
        <v/>
      </c>
      <c r="E146" s="68" t="str">
        <f t="shared" si="243"/>
        <v/>
      </c>
      <c r="F146" s="68" t="str">
        <f t="shared" si="243"/>
        <v/>
      </c>
      <c r="G146" s="68" t="str">
        <f t="shared" si="243"/>
        <v/>
      </c>
      <c r="H146" s="68" t="str">
        <f t="shared" si="243"/>
        <v/>
      </c>
      <c r="I146" s="68" t="str">
        <f t="shared" si="243"/>
        <v/>
      </c>
      <c r="J146" s="68" t="str">
        <f t="shared" si="243"/>
        <v/>
      </c>
      <c r="K146" s="68" t="str">
        <f t="shared" si="243"/>
        <v/>
      </c>
      <c r="L146" s="68" t="str">
        <f t="shared" si="243"/>
        <v/>
      </c>
      <c r="M146" s="68" t="str">
        <f t="shared" si="243"/>
        <v/>
      </c>
      <c r="N146" s="68" t="str">
        <f t="shared" si="243"/>
        <v/>
      </c>
      <c r="O146" s="68" t="str">
        <f t="shared" si="243"/>
        <v/>
      </c>
      <c r="P146" s="68" t="str">
        <f t="shared" si="243"/>
        <v/>
      </c>
      <c r="Q146" s="68"/>
      <c r="R146" s="68"/>
      <c r="S146" s="68" t="str">
        <f t="shared" si="243"/>
        <v/>
      </c>
      <c r="T146" s="68" t="str">
        <f t="shared" si="243"/>
        <v/>
      </c>
      <c r="U146" s="68" t="str">
        <f t="shared" si="243"/>
        <v/>
      </c>
      <c r="V146" s="68" t="str">
        <f t="shared" si="243"/>
        <v/>
      </c>
      <c r="W146" s="68" t="str">
        <f t="shared" si="243"/>
        <v/>
      </c>
      <c r="X146" s="68" t="str">
        <f t="shared" si="243"/>
        <v/>
      </c>
      <c r="Y146" s="68" t="str">
        <f t="shared" si="243"/>
        <v/>
      </c>
      <c r="Z146" s="68" t="str">
        <f t="shared" si="235"/>
        <v/>
      </c>
      <c r="AA146" s="69">
        <f t="shared" si="237"/>
        <v>-7</v>
      </c>
      <c r="AB146" s="67">
        <v>4</v>
      </c>
      <c r="AC146" s="68" t="str">
        <f t="shared" si="242"/>
        <v/>
      </c>
      <c r="AD146" s="68" t="str">
        <f t="shared" si="242"/>
        <v/>
      </c>
      <c r="AE146" s="68" t="str">
        <f t="shared" si="242"/>
        <v/>
      </c>
      <c r="AF146" s="68" t="str">
        <f t="shared" si="242"/>
        <v/>
      </c>
      <c r="AG146" s="68" t="str">
        <f t="shared" si="242"/>
        <v/>
      </c>
      <c r="AH146" s="68" t="str">
        <f t="shared" si="242"/>
        <v/>
      </c>
      <c r="AI146" s="68" t="str">
        <f t="shared" si="242"/>
        <v/>
      </c>
      <c r="AJ146" s="68" t="str">
        <f t="shared" si="242"/>
        <v/>
      </c>
      <c r="AK146" s="68" t="str">
        <f t="shared" si="242"/>
        <v/>
      </c>
      <c r="AL146" s="68" t="str">
        <f t="shared" si="242"/>
        <v/>
      </c>
      <c r="AM146" s="68" t="str">
        <f t="shared" si="242"/>
        <v/>
      </c>
      <c r="AN146" s="68" t="str">
        <f t="shared" si="242"/>
        <v/>
      </c>
      <c r="AO146" s="68" t="str">
        <f t="shared" si="242"/>
        <v/>
      </c>
      <c r="AP146" s="68"/>
      <c r="AQ146" s="68"/>
      <c r="AR146" s="68" t="str">
        <f t="shared" si="242"/>
        <v/>
      </c>
      <c r="AS146" s="68" t="str">
        <f t="shared" si="242"/>
        <v/>
      </c>
      <c r="AT146" s="68" t="str">
        <f t="shared" si="242"/>
        <v/>
      </c>
      <c r="AU146" s="68" t="str">
        <f t="shared" si="242"/>
        <v/>
      </c>
      <c r="AV146" s="68" t="str">
        <f t="shared" si="242"/>
        <v/>
      </c>
      <c r="AW146" s="68" t="str">
        <f t="shared" si="242"/>
        <v/>
      </c>
      <c r="AX146" s="68" t="str">
        <f t="shared" si="242"/>
        <v/>
      </c>
      <c r="AY146" s="68" t="str">
        <f t="shared" si="242"/>
        <v/>
      </c>
      <c r="AZ146" s="68" t="str">
        <f t="shared" si="242"/>
        <v/>
      </c>
    </row>
    <row r="147" spans="1:52" ht="18" customHeight="1">
      <c r="A147" s="71">
        <v>5</v>
      </c>
      <c r="B147" s="72" t="str">
        <f t="shared" si="243"/>
        <v/>
      </c>
      <c r="C147" s="72" t="str">
        <f t="shared" si="243"/>
        <v/>
      </c>
      <c r="D147" s="72" t="str">
        <f t="shared" si="243"/>
        <v/>
      </c>
      <c r="E147" s="72" t="str">
        <f t="shared" si="243"/>
        <v/>
      </c>
      <c r="F147" s="72" t="str">
        <f t="shared" si="243"/>
        <v/>
      </c>
      <c r="G147" s="72" t="str">
        <f t="shared" si="243"/>
        <v/>
      </c>
      <c r="H147" s="72" t="str">
        <f t="shared" si="243"/>
        <v/>
      </c>
      <c r="I147" s="72" t="str">
        <f t="shared" si="243"/>
        <v/>
      </c>
      <c r="J147" s="72" t="str">
        <f t="shared" si="243"/>
        <v/>
      </c>
      <c r="K147" s="72" t="str">
        <f t="shared" si="243"/>
        <v/>
      </c>
      <c r="L147" s="72" t="str">
        <f t="shared" si="243"/>
        <v/>
      </c>
      <c r="M147" s="72" t="str">
        <f t="shared" si="243"/>
        <v/>
      </c>
      <c r="N147" s="72" t="str">
        <f t="shared" si="243"/>
        <v/>
      </c>
      <c r="O147" s="72" t="str">
        <f t="shared" si="243"/>
        <v/>
      </c>
      <c r="P147" s="72" t="str">
        <f t="shared" si="243"/>
        <v/>
      </c>
      <c r="Q147" s="72"/>
      <c r="R147" s="72"/>
      <c r="S147" s="72" t="str">
        <f t="shared" si="243"/>
        <v/>
      </c>
      <c r="T147" s="72" t="str">
        <f t="shared" si="243"/>
        <v/>
      </c>
      <c r="U147" s="72" t="str">
        <f t="shared" si="243"/>
        <v/>
      </c>
      <c r="V147" s="72" t="str">
        <f t="shared" si="243"/>
        <v/>
      </c>
      <c r="W147" s="72" t="str">
        <f t="shared" si="243"/>
        <v/>
      </c>
      <c r="X147" s="72" t="str">
        <f t="shared" si="243"/>
        <v/>
      </c>
      <c r="Y147" s="72" t="str">
        <f t="shared" si="243"/>
        <v/>
      </c>
      <c r="Z147" s="72" t="str">
        <f t="shared" si="235"/>
        <v/>
      </c>
      <c r="AA147" s="73">
        <f t="shared" si="237"/>
        <v>-7</v>
      </c>
      <c r="AB147" s="71">
        <v>5</v>
      </c>
      <c r="AC147" s="72" t="str">
        <f t="shared" si="242"/>
        <v/>
      </c>
      <c r="AD147" s="72" t="str">
        <f t="shared" si="242"/>
        <v/>
      </c>
      <c r="AE147" s="72" t="str">
        <f t="shared" si="242"/>
        <v/>
      </c>
      <c r="AF147" s="72" t="str">
        <f t="shared" si="242"/>
        <v/>
      </c>
      <c r="AG147" s="72" t="str">
        <f t="shared" si="242"/>
        <v/>
      </c>
      <c r="AH147" s="72" t="str">
        <f t="shared" si="242"/>
        <v/>
      </c>
      <c r="AI147" s="72" t="str">
        <f t="shared" si="242"/>
        <v/>
      </c>
      <c r="AJ147" s="72" t="str">
        <f t="shared" si="242"/>
        <v/>
      </c>
      <c r="AK147" s="72" t="str">
        <f t="shared" si="242"/>
        <v/>
      </c>
      <c r="AL147" s="72" t="str">
        <f t="shared" si="242"/>
        <v/>
      </c>
      <c r="AM147" s="72" t="str">
        <f t="shared" si="242"/>
        <v/>
      </c>
      <c r="AN147" s="72" t="str">
        <f t="shared" si="242"/>
        <v/>
      </c>
      <c r="AO147" s="72" t="str">
        <f t="shared" si="242"/>
        <v/>
      </c>
      <c r="AP147" s="72"/>
      <c r="AQ147" s="72"/>
      <c r="AR147" s="72" t="str">
        <f t="shared" si="242"/>
        <v/>
      </c>
      <c r="AS147" s="72" t="str">
        <f t="shared" si="242"/>
        <v/>
      </c>
      <c r="AT147" s="72" t="str">
        <f t="shared" si="242"/>
        <v/>
      </c>
      <c r="AU147" s="72" t="str">
        <f t="shared" si="242"/>
        <v/>
      </c>
      <c r="AV147" s="72" t="str">
        <f t="shared" si="242"/>
        <v/>
      </c>
      <c r="AW147" s="72" t="str">
        <f t="shared" si="242"/>
        <v/>
      </c>
      <c r="AX147" s="72" t="str">
        <f t="shared" si="242"/>
        <v/>
      </c>
      <c r="AY147" s="72" t="str">
        <f t="shared" si="242"/>
        <v/>
      </c>
      <c r="AZ147" s="72" t="str">
        <f t="shared" si="242"/>
        <v/>
      </c>
    </row>
    <row r="148" spans="1:52" ht="18" customHeight="1">
      <c r="A148" s="64">
        <v>1</v>
      </c>
      <c r="B148" s="65" t="str">
        <f t="shared" si="243"/>
        <v/>
      </c>
      <c r="C148" s="65" t="str">
        <f t="shared" si="243"/>
        <v/>
      </c>
      <c r="D148" s="65" t="str">
        <f t="shared" si="243"/>
        <v/>
      </c>
      <c r="E148" s="65" t="str">
        <f t="shared" si="243"/>
        <v/>
      </c>
      <c r="F148" s="65" t="str">
        <f t="shared" si="243"/>
        <v/>
      </c>
      <c r="G148" s="65" t="str">
        <f t="shared" si="243"/>
        <v/>
      </c>
      <c r="H148" s="65" t="str">
        <f t="shared" si="243"/>
        <v/>
      </c>
      <c r="I148" s="65" t="str">
        <f t="shared" si="243"/>
        <v/>
      </c>
      <c r="J148" s="65" t="str">
        <f t="shared" si="243"/>
        <v/>
      </c>
      <c r="K148" s="65" t="str">
        <f t="shared" si="243"/>
        <v/>
      </c>
      <c r="L148" s="65" t="str">
        <f t="shared" si="243"/>
        <v/>
      </c>
      <c r="M148" s="65" t="str">
        <f t="shared" si="243"/>
        <v/>
      </c>
      <c r="N148" s="65" t="str">
        <f t="shared" si="243"/>
        <v/>
      </c>
      <c r="O148" s="65" t="str">
        <f t="shared" si="243"/>
        <v/>
      </c>
      <c r="P148" s="65" t="str">
        <f t="shared" si="243"/>
        <v>Sinh-Hoa</v>
      </c>
      <c r="Q148" s="65"/>
      <c r="R148" s="65"/>
      <c r="S148" s="65" t="str">
        <f t="shared" si="243"/>
        <v/>
      </c>
      <c r="T148" s="65" t="str">
        <f t="shared" si="243"/>
        <v/>
      </c>
      <c r="U148" s="65" t="str">
        <f t="shared" si="243"/>
        <v/>
      </c>
      <c r="V148" s="65" t="str">
        <f t="shared" si="243"/>
        <v/>
      </c>
      <c r="W148" s="65" t="str">
        <f t="shared" si="243"/>
        <v/>
      </c>
      <c r="X148" s="65" t="str">
        <f t="shared" si="243"/>
        <v/>
      </c>
      <c r="Y148" s="65" t="str">
        <f t="shared" si="243"/>
        <v/>
      </c>
      <c r="Z148" s="65" t="str">
        <f t="shared" si="235"/>
        <v/>
      </c>
      <c r="AA148" s="66">
        <f t="shared" si="237"/>
        <v>-6</v>
      </c>
      <c r="AB148" s="64">
        <v>1</v>
      </c>
      <c r="AC148" s="65" t="str">
        <f t="shared" si="242"/>
        <v/>
      </c>
      <c r="AD148" s="65" t="str">
        <f t="shared" si="242"/>
        <v/>
      </c>
      <c r="AE148" s="65" t="str">
        <f t="shared" si="242"/>
        <v/>
      </c>
      <c r="AF148" s="65" t="str">
        <f t="shared" si="242"/>
        <v/>
      </c>
      <c r="AG148" s="65" t="str">
        <f t="shared" si="242"/>
        <v/>
      </c>
      <c r="AH148" s="65" t="str">
        <f t="shared" si="242"/>
        <v/>
      </c>
      <c r="AI148" s="65" t="str">
        <f t="shared" si="242"/>
        <v/>
      </c>
      <c r="AJ148" s="65" t="str">
        <f t="shared" si="242"/>
        <v/>
      </c>
      <c r="AK148" s="65" t="str">
        <f t="shared" si="242"/>
        <v/>
      </c>
      <c r="AL148" s="65" t="str">
        <f t="shared" si="242"/>
        <v/>
      </c>
      <c r="AM148" s="65" t="str">
        <f t="shared" si="242"/>
        <v/>
      </c>
      <c r="AN148" s="65" t="str">
        <f t="shared" si="242"/>
        <v/>
      </c>
      <c r="AO148" s="65" t="str">
        <f t="shared" si="242"/>
        <v/>
      </c>
      <c r="AP148" s="65"/>
      <c r="AQ148" s="65"/>
      <c r="AR148" s="65" t="str">
        <f t="shared" si="242"/>
        <v/>
      </c>
      <c r="AS148" s="65" t="str">
        <f t="shared" si="242"/>
        <v/>
      </c>
      <c r="AT148" s="65" t="str">
        <f t="shared" si="242"/>
        <v/>
      </c>
      <c r="AU148" s="65" t="str">
        <f t="shared" si="242"/>
        <v/>
      </c>
      <c r="AV148" s="65" t="str">
        <f t="shared" si="242"/>
        <v/>
      </c>
      <c r="AW148" s="65" t="str">
        <f t="shared" si="242"/>
        <v/>
      </c>
      <c r="AX148" s="65" t="str">
        <f t="shared" si="242"/>
        <v/>
      </c>
      <c r="AY148" s="65" t="str">
        <f t="shared" si="242"/>
        <v/>
      </c>
      <c r="AZ148" s="65" t="str">
        <f t="shared" si="242"/>
        <v/>
      </c>
    </row>
    <row r="149" spans="1:52" ht="18" customHeight="1">
      <c r="A149" s="67">
        <v>2</v>
      </c>
      <c r="B149" s="68" t="str">
        <f t="shared" si="243"/>
        <v/>
      </c>
      <c r="C149" s="68" t="str">
        <f t="shared" si="243"/>
        <v/>
      </c>
      <c r="D149" s="68" t="str">
        <f t="shared" si="243"/>
        <v/>
      </c>
      <c r="E149" s="68" t="str">
        <f t="shared" si="243"/>
        <v/>
      </c>
      <c r="F149" s="68" t="str">
        <f t="shared" si="243"/>
        <v/>
      </c>
      <c r="G149" s="68" t="str">
        <f t="shared" si="243"/>
        <v/>
      </c>
      <c r="H149" s="68" t="str">
        <f t="shared" si="243"/>
        <v/>
      </c>
      <c r="I149" s="68" t="str">
        <f t="shared" si="243"/>
        <v/>
      </c>
      <c r="J149" s="68" t="str">
        <f t="shared" si="243"/>
        <v>Sinh-Hoa</v>
      </c>
      <c r="K149" s="68" t="str">
        <f t="shared" si="243"/>
        <v/>
      </c>
      <c r="L149" s="68" t="str">
        <f t="shared" si="243"/>
        <v/>
      </c>
      <c r="M149" s="68" t="str">
        <f t="shared" si="243"/>
        <v/>
      </c>
      <c r="N149" s="68" t="str">
        <f t="shared" si="243"/>
        <v/>
      </c>
      <c r="O149" s="68" t="str">
        <f t="shared" si="243"/>
        <v/>
      </c>
      <c r="P149" s="68" t="str">
        <f t="shared" si="243"/>
        <v/>
      </c>
      <c r="Q149" s="68"/>
      <c r="R149" s="68"/>
      <c r="S149" s="68" t="str">
        <f t="shared" si="243"/>
        <v/>
      </c>
      <c r="T149" s="68" t="str">
        <f t="shared" si="243"/>
        <v/>
      </c>
      <c r="U149" s="68" t="str">
        <f t="shared" si="243"/>
        <v/>
      </c>
      <c r="V149" s="68" t="str">
        <f t="shared" si="243"/>
        <v/>
      </c>
      <c r="W149" s="68" t="str">
        <f t="shared" si="243"/>
        <v/>
      </c>
      <c r="X149" s="68" t="str">
        <f t="shared" si="243"/>
        <v/>
      </c>
      <c r="Y149" s="68" t="str">
        <f t="shared" si="243"/>
        <v/>
      </c>
      <c r="Z149" s="68" t="str">
        <f t="shared" si="235"/>
        <v/>
      </c>
      <c r="AA149" s="69">
        <f t="shared" si="237"/>
        <v>-6</v>
      </c>
      <c r="AB149" s="67">
        <v>2</v>
      </c>
      <c r="AC149" s="68" t="str">
        <f t="shared" si="242"/>
        <v/>
      </c>
      <c r="AD149" s="68" t="str">
        <f t="shared" si="242"/>
        <v/>
      </c>
      <c r="AE149" s="68" t="str">
        <f t="shared" si="242"/>
        <v/>
      </c>
      <c r="AF149" s="68" t="str">
        <f t="shared" si="242"/>
        <v/>
      </c>
      <c r="AG149" s="68" t="str">
        <f t="shared" si="242"/>
        <v/>
      </c>
      <c r="AH149" s="68" t="str">
        <f t="shared" si="242"/>
        <v/>
      </c>
      <c r="AI149" s="68" t="str">
        <f t="shared" si="242"/>
        <v/>
      </c>
      <c r="AJ149" s="68" t="str">
        <f t="shared" si="242"/>
        <v/>
      </c>
      <c r="AK149" s="68" t="str">
        <f t="shared" si="242"/>
        <v/>
      </c>
      <c r="AL149" s="68" t="str">
        <f t="shared" si="242"/>
        <v/>
      </c>
      <c r="AM149" s="68" t="str">
        <f t="shared" si="242"/>
        <v/>
      </c>
      <c r="AN149" s="68" t="str">
        <f t="shared" si="242"/>
        <v/>
      </c>
      <c r="AO149" s="68" t="str">
        <f t="shared" si="242"/>
        <v/>
      </c>
      <c r="AP149" s="68"/>
      <c r="AQ149" s="68"/>
      <c r="AR149" s="68" t="str">
        <f t="shared" si="242"/>
        <v/>
      </c>
      <c r="AS149" s="68" t="str">
        <f t="shared" si="242"/>
        <v/>
      </c>
      <c r="AT149" s="68" t="str">
        <f t="shared" si="242"/>
        <v/>
      </c>
      <c r="AU149" s="68" t="str">
        <f t="shared" si="242"/>
        <v/>
      </c>
      <c r="AV149" s="68" t="str">
        <f t="shared" si="242"/>
        <v/>
      </c>
      <c r="AW149" s="68" t="str">
        <f t="shared" si="242"/>
        <v/>
      </c>
      <c r="AX149" s="68" t="str">
        <f t="shared" si="242"/>
        <v/>
      </c>
      <c r="AY149" s="68" t="str">
        <f t="shared" si="242"/>
        <v/>
      </c>
      <c r="AZ149" s="68" t="str">
        <f t="shared" si="242"/>
        <v/>
      </c>
    </row>
    <row r="150" spans="1:52" ht="18" customHeight="1">
      <c r="A150" s="70" t="s">
        <v>48</v>
      </c>
      <c r="B150" s="68" t="str">
        <f t="shared" si="243"/>
        <v/>
      </c>
      <c r="C150" s="68" t="str">
        <f t="shared" si="243"/>
        <v/>
      </c>
      <c r="D150" s="68" t="str">
        <f t="shared" si="243"/>
        <v/>
      </c>
      <c r="E150" s="68" t="str">
        <f t="shared" si="243"/>
        <v/>
      </c>
      <c r="F150" s="68" t="str">
        <f t="shared" si="243"/>
        <v/>
      </c>
      <c r="G150" s="68" t="str">
        <f t="shared" si="243"/>
        <v/>
      </c>
      <c r="H150" s="68" t="str">
        <f t="shared" si="243"/>
        <v/>
      </c>
      <c r="I150" s="68" t="str">
        <f t="shared" si="243"/>
        <v/>
      </c>
      <c r="J150" s="68" t="str">
        <f t="shared" si="243"/>
        <v/>
      </c>
      <c r="K150" s="68" t="str">
        <f t="shared" si="243"/>
        <v/>
      </c>
      <c r="L150" s="68" t="str">
        <f t="shared" si="243"/>
        <v/>
      </c>
      <c r="M150" s="68" t="str">
        <f t="shared" si="243"/>
        <v/>
      </c>
      <c r="N150" s="68" t="str">
        <f t="shared" si="243"/>
        <v/>
      </c>
      <c r="O150" s="68" t="str">
        <f t="shared" si="243"/>
        <v/>
      </c>
      <c r="P150" s="68" t="str">
        <f t="shared" si="243"/>
        <v/>
      </c>
      <c r="Q150" s="68"/>
      <c r="R150" s="68"/>
      <c r="S150" s="68" t="str">
        <f t="shared" si="243"/>
        <v/>
      </c>
      <c r="T150" s="68" t="str">
        <f t="shared" si="243"/>
        <v/>
      </c>
      <c r="U150" s="68" t="str">
        <f t="shared" si="243"/>
        <v/>
      </c>
      <c r="V150" s="68" t="str">
        <f t="shared" si="243"/>
        <v/>
      </c>
      <c r="W150" s="68" t="str">
        <f t="shared" si="243"/>
        <v/>
      </c>
      <c r="X150" s="68" t="str">
        <f t="shared" si="243"/>
        <v/>
      </c>
      <c r="Y150" s="68" t="str">
        <f t="shared" si="243"/>
        <v/>
      </c>
      <c r="Z150" s="68" t="str">
        <f t="shared" si="235"/>
        <v/>
      </c>
      <c r="AA150" s="69">
        <f t="shared" si="237"/>
        <v>-7</v>
      </c>
      <c r="AB150" s="70" t="s">
        <v>48</v>
      </c>
      <c r="AC150" s="68" t="str">
        <f t="shared" si="242"/>
        <v/>
      </c>
      <c r="AD150" s="68" t="str">
        <f t="shared" si="242"/>
        <v/>
      </c>
      <c r="AE150" s="68" t="str">
        <f t="shared" si="242"/>
        <v/>
      </c>
      <c r="AF150" s="68" t="str">
        <f t="shared" si="242"/>
        <v/>
      </c>
      <c r="AG150" s="68" t="str">
        <f t="shared" si="242"/>
        <v/>
      </c>
      <c r="AH150" s="68" t="str">
        <f t="shared" si="242"/>
        <v/>
      </c>
      <c r="AI150" s="68" t="str">
        <f t="shared" si="242"/>
        <v/>
      </c>
      <c r="AJ150" s="68" t="str">
        <f t="shared" si="242"/>
        <v/>
      </c>
      <c r="AK150" s="68" t="str">
        <f t="shared" si="242"/>
        <v/>
      </c>
      <c r="AL150" s="68" t="str">
        <f t="shared" si="242"/>
        <v/>
      </c>
      <c r="AM150" s="68" t="str">
        <f t="shared" si="242"/>
        <v/>
      </c>
      <c r="AN150" s="68" t="str">
        <f t="shared" si="242"/>
        <v/>
      </c>
      <c r="AO150" s="68" t="str">
        <f t="shared" si="242"/>
        <v/>
      </c>
      <c r="AP150" s="68"/>
      <c r="AQ150" s="68"/>
      <c r="AR150" s="68" t="str">
        <f t="shared" si="242"/>
        <v/>
      </c>
      <c r="AS150" s="68" t="str">
        <f t="shared" si="242"/>
        <v/>
      </c>
      <c r="AT150" s="68" t="str">
        <f t="shared" si="242"/>
        <v/>
      </c>
      <c r="AU150" s="68" t="str">
        <f t="shared" si="242"/>
        <v/>
      </c>
      <c r="AV150" s="68" t="str">
        <f t="shared" si="242"/>
        <v/>
      </c>
      <c r="AW150" s="68" t="str">
        <f t="shared" si="242"/>
        <v/>
      </c>
      <c r="AX150" s="68" t="str">
        <f t="shared" si="242"/>
        <v/>
      </c>
      <c r="AY150" s="68" t="str">
        <f t="shared" si="242"/>
        <v/>
      </c>
      <c r="AZ150" s="68" t="str">
        <f t="shared" si="242"/>
        <v/>
      </c>
    </row>
    <row r="151" spans="1:52" ht="18" customHeight="1">
      <c r="A151" s="67">
        <v>4</v>
      </c>
      <c r="B151" s="68" t="str">
        <f t="shared" si="243"/>
        <v/>
      </c>
      <c r="C151" s="68" t="str">
        <f t="shared" si="243"/>
        <v/>
      </c>
      <c r="D151" s="68" t="str">
        <f t="shared" si="243"/>
        <v/>
      </c>
      <c r="E151" s="68" t="str">
        <f t="shared" si="243"/>
        <v/>
      </c>
      <c r="F151" s="68" t="str">
        <f t="shared" si="243"/>
        <v/>
      </c>
      <c r="G151" s="68" t="str">
        <f t="shared" si="243"/>
        <v/>
      </c>
      <c r="H151" s="68" t="str">
        <f t="shared" si="243"/>
        <v/>
      </c>
      <c r="I151" s="68" t="str">
        <f t="shared" si="243"/>
        <v/>
      </c>
      <c r="J151" s="68" t="str">
        <f t="shared" si="243"/>
        <v/>
      </c>
      <c r="K151" s="68" t="str">
        <f t="shared" si="243"/>
        <v/>
      </c>
      <c r="L151" s="68" t="str">
        <f t="shared" si="243"/>
        <v/>
      </c>
      <c r="M151" s="68" t="str">
        <f t="shared" si="243"/>
        <v/>
      </c>
      <c r="N151" s="68" t="str">
        <f t="shared" si="243"/>
        <v/>
      </c>
      <c r="O151" s="68" t="str">
        <f t="shared" si="243"/>
        <v/>
      </c>
      <c r="P151" s="68" t="str">
        <f t="shared" si="243"/>
        <v/>
      </c>
      <c r="Q151" s="68"/>
      <c r="R151" s="68"/>
      <c r="S151" s="68" t="str">
        <f t="shared" si="243"/>
        <v/>
      </c>
      <c r="T151" s="68" t="str">
        <f t="shared" si="243"/>
        <v/>
      </c>
      <c r="U151" s="68" t="str">
        <f t="shared" si="243"/>
        <v/>
      </c>
      <c r="V151" s="68" t="str">
        <f t="shared" si="243"/>
        <v/>
      </c>
      <c r="W151" s="68" t="str">
        <f t="shared" si="243"/>
        <v/>
      </c>
      <c r="X151" s="68" t="str">
        <f t="shared" si="243"/>
        <v/>
      </c>
      <c r="Y151" s="68" t="str">
        <f t="shared" si="243"/>
        <v/>
      </c>
      <c r="Z151" s="68" t="str">
        <f t="shared" ref="Z151" si="244">IF(OR(Z19="Sinh-Yên",Z19="Sinh-Thủy",Z19="Sinh-Vân",Z19="Sinh-Hoa",Z19="CNghệ-Thủy",Z19="CNghệ-Hoa",Z19="CNghệ-Yên",Z19="CNghệ-Vân",),Z19,"")</f>
        <v/>
      </c>
      <c r="AA151" s="69">
        <f t="shared" si="237"/>
        <v>-7</v>
      </c>
      <c r="AB151" s="67">
        <v>4</v>
      </c>
      <c r="AC151" s="68" t="str">
        <f t="shared" si="242"/>
        <v/>
      </c>
      <c r="AD151" s="68" t="str">
        <f t="shared" si="242"/>
        <v/>
      </c>
      <c r="AE151" s="68" t="str">
        <f t="shared" si="242"/>
        <v/>
      </c>
      <c r="AF151" s="68" t="str">
        <f t="shared" si="242"/>
        <v/>
      </c>
      <c r="AG151" s="68" t="str">
        <f t="shared" si="242"/>
        <v/>
      </c>
      <c r="AH151" s="68" t="str">
        <f t="shared" si="242"/>
        <v/>
      </c>
      <c r="AI151" s="68" t="str">
        <f t="shared" si="242"/>
        <v/>
      </c>
      <c r="AJ151" s="68" t="str">
        <f t="shared" si="242"/>
        <v/>
      </c>
      <c r="AK151" s="68" t="str">
        <f t="shared" si="242"/>
        <v/>
      </c>
      <c r="AL151" s="68" t="str">
        <f t="shared" si="242"/>
        <v/>
      </c>
      <c r="AM151" s="68" t="str">
        <f t="shared" si="242"/>
        <v/>
      </c>
      <c r="AN151" s="68" t="str">
        <f t="shared" si="242"/>
        <v/>
      </c>
      <c r="AO151" s="68" t="str">
        <f t="shared" si="242"/>
        <v/>
      </c>
      <c r="AP151" s="68"/>
      <c r="AQ151" s="68"/>
      <c r="AR151" s="68" t="str">
        <f t="shared" si="242"/>
        <v/>
      </c>
      <c r="AS151" s="68" t="str">
        <f t="shared" si="242"/>
        <v/>
      </c>
      <c r="AT151" s="68" t="str">
        <f t="shared" si="242"/>
        <v/>
      </c>
      <c r="AU151" s="68" t="str">
        <f t="shared" si="242"/>
        <v/>
      </c>
      <c r="AV151" s="68" t="str">
        <f t="shared" si="242"/>
        <v/>
      </c>
      <c r="AW151" s="68" t="str">
        <f t="shared" si="242"/>
        <v/>
      </c>
      <c r="AX151" s="68" t="str">
        <f t="shared" si="242"/>
        <v/>
      </c>
      <c r="AY151" s="68" t="str">
        <f t="shared" si="242"/>
        <v/>
      </c>
      <c r="AZ151" s="68" t="str">
        <f t="shared" si="242"/>
        <v/>
      </c>
    </row>
    <row r="152" spans="1:52" ht="18" customHeight="1">
      <c r="A152" s="71">
        <v>5</v>
      </c>
      <c r="B152" s="72" t="str">
        <f t="shared" si="243"/>
        <v/>
      </c>
      <c r="C152" s="72" t="str">
        <f t="shared" si="243"/>
        <v/>
      </c>
      <c r="D152" s="72" t="str">
        <f t="shared" si="243"/>
        <v/>
      </c>
      <c r="E152" s="72" t="str">
        <f t="shared" si="243"/>
        <v/>
      </c>
      <c r="F152" s="72" t="str">
        <f t="shared" si="243"/>
        <v/>
      </c>
      <c r="G152" s="72" t="str">
        <f t="shared" si="243"/>
        <v/>
      </c>
      <c r="H152" s="72" t="str">
        <f t="shared" si="243"/>
        <v/>
      </c>
      <c r="I152" s="72" t="str">
        <f t="shared" si="243"/>
        <v/>
      </c>
      <c r="J152" s="72" t="str">
        <f t="shared" si="243"/>
        <v/>
      </c>
      <c r="K152" s="72" t="str">
        <f t="shared" si="243"/>
        <v/>
      </c>
      <c r="L152" s="72" t="str">
        <f t="shared" si="243"/>
        <v/>
      </c>
      <c r="M152" s="72" t="str">
        <f t="shared" si="243"/>
        <v/>
      </c>
      <c r="N152" s="72" t="str">
        <f t="shared" si="243"/>
        <v/>
      </c>
      <c r="O152" s="72" t="str">
        <f t="shared" si="243"/>
        <v/>
      </c>
      <c r="P152" s="72" t="str">
        <f t="shared" si="243"/>
        <v/>
      </c>
      <c r="Q152" s="72"/>
      <c r="R152" s="72"/>
      <c r="S152" s="72" t="str">
        <f t="shared" si="243"/>
        <v/>
      </c>
      <c r="T152" s="72" t="str">
        <f t="shared" si="243"/>
        <v/>
      </c>
      <c r="U152" s="72" t="str">
        <f t="shared" si="243"/>
        <v/>
      </c>
      <c r="V152" s="72" t="str">
        <f t="shared" si="243"/>
        <v/>
      </c>
      <c r="W152" s="72" t="str">
        <f t="shared" si="243"/>
        <v/>
      </c>
      <c r="X152" s="72" t="str">
        <f t="shared" si="243"/>
        <v/>
      </c>
      <c r="Y152" s="72" t="str">
        <f t="shared" si="243"/>
        <v/>
      </c>
      <c r="Z152" s="72" t="str">
        <f t="shared" ref="Z152:Z164" si="245">IF(OR(Z20="Sinh-Yên",Z20="Sinh-Thủy",Z20="Sinh-Vân",Z20="Sinh-Hoa",Z20="CNghệ-Thủy",Z20="CNghệ-Hoa",Z20="CNghệ-Yên",Z20="CNghệ-Vân",),Z20,"")</f>
        <v/>
      </c>
      <c r="AA152" s="73">
        <f t="shared" si="237"/>
        <v>-7</v>
      </c>
      <c r="AB152" s="71">
        <v>5</v>
      </c>
      <c r="AC152" s="72" t="str">
        <f t="shared" si="242"/>
        <v/>
      </c>
      <c r="AD152" s="72" t="str">
        <f t="shared" si="242"/>
        <v/>
      </c>
      <c r="AE152" s="72" t="str">
        <f t="shared" si="242"/>
        <v/>
      </c>
      <c r="AF152" s="72" t="str">
        <f t="shared" si="242"/>
        <v/>
      </c>
      <c r="AG152" s="72" t="str">
        <f t="shared" si="242"/>
        <v/>
      </c>
      <c r="AH152" s="72" t="str">
        <f t="shared" si="242"/>
        <v/>
      </c>
      <c r="AI152" s="72" t="str">
        <f t="shared" si="242"/>
        <v/>
      </c>
      <c r="AJ152" s="72" t="str">
        <f t="shared" si="242"/>
        <v/>
      </c>
      <c r="AK152" s="72" t="str">
        <f t="shared" si="242"/>
        <v/>
      </c>
      <c r="AL152" s="72" t="str">
        <f t="shared" si="242"/>
        <v/>
      </c>
      <c r="AM152" s="72" t="str">
        <f t="shared" si="242"/>
        <v/>
      </c>
      <c r="AN152" s="72" t="str">
        <f t="shared" si="242"/>
        <v/>
      </c>
      <c r="AO152" s="72" t="str">
        <f t="shared" si="242"/>
        <v/>
      </c>
      <c r="AP152" s="72"/>
      <c r="AQ152" s="72"/>
      <c r="AR152" s="72" t="str">
        <f t="shared" si="242"/>
        <v/>
      </c>
      <c r="AS152" s="72" t="str">
        <f t="shared" si="242"/>
        <v/>
      </c>
      <c r="AT152" s="72" t="str">
        <f t="shared" si="242"/>
        <v/>
      </c>
      <c r="AU152" s="72" t="str">
        <f t="shared" si="242"/>
        <v/>
      </c>
      <c r="AV152" s="72" t="str">
        <f t="shared" si="242"/>
        <v/>
      </c>
      <c r="AW152" s="72" t="str">
        <f t="shared" si="242"/>
        <v/>
      </c>
      <c r="AX152" s="72" t="str">
        <f t="shared" si="242"/>
        <v/>
      </c>
      <c r="AY152" s="72" t="str">
        <f t="shared" si="242"/>
        <v/>
      </c>
      <c r="AZ152" s="72" t="str">
        <f t="shared" si="242"/>
        <v/>
      </c>
    </row>
    <row r="153" spans="1:52" ht="18" customHeight="1">
      <c r="A153" s="64">
        <v>1</v>
      </c>
      <c r="B153" s="65" t="str">
        <f t="shared" si="243"/>
        <v/>
      </c>
      <c r="C153" s="65" t="str">
        <f t="shared" si="243"/>
        <v/>
      </c>
      <c r="D153" s="65" t="str">
        <f t="shared" si="243"/>
        <v/>
      </c>
      <c r="E153" s="65" t="str">
        <f t="shared" si="243"/>
        <v/>
      </c>
      <c r="F153" s="65" t="str">
        <f t="shared" si="243"/>
        <v/>
      </c>
      <c r="G153" s="65" t="str">
        <f t="shared" si="243"/>
        <v/>
      </c>
      <c r="H153" s="65" t="str">
        <f t="shared" si="243"/>
        <v/>
      </c>
      <c r="I153" s="65" t="str">
        <f t="shared" si="243"/>
        <v/>
      </c>
      <c r="J153" s="65" t="str">
        <f t="shared" si="243"/>
        <v/>
      </c>
      <c r="K153" s="65" t="str">
        <f t="shared" si="243"/>
        <v/>
      </c>
      <c r="L153" s="65" t="str">
        <f t="shared" si="243"/>
        <v/>
      </c>
      <c r="M153" s="65" t="str">
        <f t="shared" si="243"/>
        <v/>
      </c>
      <c r="N153" s="65" t="str">
        <f t="shared" si="243"/>
        <v>Sinh-Thủy</v>
      </c>
      <c r="O153" s="65" t="str">
        <f t="shared" si="243"/>
        <v/>
      </c>
      <c r="P153" s="65" t="str">
        <f t="shared" si="243"/>
        <v/>
      </c>
      <c r="Q153" s="65"/>
      <c r="R153" s="65"/>
      <c r="S153" s="65" t="str">
        <f t="shared" si="243"/>
        <v/>
      </c>
      <c r="T153" s="65" t="str">
        <f t="shared" si="243"/>
        <v/>
      </c>
      <c r="U153" s="65" t="str">
        <f t="shared" si="243"/>
        <v/>
      </c>
      <c r="V153" s="65" t="str">
        <f t="shared" si="243"/>
        <v/>
      </c>
      <c r="W153" s="65" t="str">
        <f t="shared" si="243"/>
        <v/>
      </c>
      <c r="X153" s="65" t="str">
        <f t="shared" si="243"/>
        <v/>
      </c>
      <c r="Y153" s="65" t="str">
        <f t="shared" si="243"/>
        <v/>
      </c>
      <c r="Z153" s="65" t="str">
        <f t="shared" si="245"/>
        <v/>
      </c>
      <c r="AA153" s="66">
        <f t="shared" si="237"/>
        <v>-6</v>
      </c>
      <c r="AB153" s="64">
        <v>1</v>
      </c>
      <c r="AC153" s="65" t="str">
        <f t="shared" si="242"/>
        <v/>
      </c>
      <c r="AD153" s="65" t="str">
        <f t="shared" si="242"/>
        <v/>
      </c>
      <c r="AE153" s="65" t="str">
        <f t="shared" ref="AC153:AZ164" si="246">IF(OR(AE21="Sinh-Yên",AE21="Sinh-Thủy",AE21="Sinh-Vân",AE21="Sinh-Hoa",AE21="CNghệ-Thủy",AE21="CNghệ-Hoa",AE21="CNghệ-Yên",AE21="CNghệ-Vân",),AE21,"")</f>
        <v/>
      </c>
      <c r="AF153" s="65" t="str">
        <f t="shared" si="246"/>
        <v/>
      </c>
      <c r="AG153" s="65" t="str">
        <f t="shared" si="246"/>
        <v/>
      </c>
      <c r="AH153" s="65" t="str">
        <f t="shared" si="246"/>
        <v/>
      </c>
      <c r="AI153" s="65" t="str">
        <f t="shared" si="246"/>
        <v/>
      </c>
      <c r="AJ153" s="65" t="str">
        <f t="shared" si="246"/>
        <v/>
      </c>
      <c r="AK153" s="65" t="str">
        <f t="shared" si="246"/>
        <v/>
      </c>
      <c r="AL153" s="65" t="str">
        <f t="shared" si="246"/>
        <v/>
      </c>
      <c r="AM153" s="65" t="str">
        <f t="shared" si="246"/>
        <v/>
      </c>
      <c r="AN153" s="65" t="str">
        <f t="shared" si="246"/>
        <v/>
      </c>
      <c r="AO153" s="65" t="str">
        <f t="shared" si="246"/>
        <v/>
      </c>
      <c r="AP153" s="65"/>
      <c r="AQ153" s="65"/>
      <c r="AR153" s="65" t="str">
        <f t="shared" si="246"/>
        <v/>
      </c>
      <c r="AS153" s="65" t="str">
        <f t="shared" si="246"/>
        <v/>
      </c>
      <c r="AT153" s="65" t="str">
        <f t="shared" si="246"/>
        <v/>
      </c>
      <c r="AU153" s="65" t="str">
        <f t="shared" si="246"/>
        <v/>
      </c>
      <c r="AV153" s="65" t="str">
        <f t="shared" si="246"/>
        <v/>
      </c>
      <c r="AW153" s="65" t="str">
        <f t="shared" si="246"/>
        <v/>
      </c>
      <c r="AX153" s="65" t="str">
        <f t="shared" si="246"/>
        <v/>
      </c>
      <c r="AY153" s="65" t="str">
        <f t="shared" si="246"/>
        <v/>
      </c>
      <c r="AZ153" s="65" t="str">
        <f t="shared" si="246"/>
        <v/>
      </c>
    </row>
    <row r="154" spans="1:52" ht="18" customHeight="1">
      <c r="A154" s="67">
        <v>2</v>
      </c>
      <c r="B154" s="68" t="str">
        <f t="shared" si="243"/>
        <v/>
      </c>
      <c r="C154" s="68" t="str">
        <f t="shared" si="243"/>
        <v/>
      </c>
      <c r="D154" s="68" t="str">
        <f t="shared" ref="D154:Y154" si="247">IF(OR(D22="Sinh-Yên",D22="Sinh-Thủy",D22="Sinh-Vân",D22="Sinh-Hoa",D22="CNghệ-Thủy",D22="CNghệ-Hoa",D22="CNghệ-Yên",D22="CNghệ-Vân",),D22,"")</f>
        <v/>
      </c>
      <c r="E154" s="68" t="str">
        <f t="shared" si="247"/>
        <v/>
      </c>
      <c r="F154" s="68" t="str">
        <f t="shared" si="247"/>
        <v/>
      </c>
      <c r="G154" s="68" t="str">
        <f t="shared" si="247"/>
        <v/>
      </c>
      <c r="H154" s="68" t="str">
        <f t="shared" si="247"/>
        <v/>
      </c>
      <c r="I154" s="68" t="str">
        <f t="shared" si="247"/>
        <v/>
      </c>
      <c r="J154" s="68" t="str">
        <f t="shared" si="247"/>
        <v/>
      </c>
      <c r="K154" s="68" t="str">
        <f t="shared" si="247"/>
        <v>Sinh-Thủy</v>
      </c>
      <c r="L154" s="68" t="str">
        <f t="shared" si="247"/>
        <v/>
      </c>
      <c r="M154" s="68" t="str">
        <f t="shared" si="247"/>
        <v/>
      </c>
      <c r="N154" s="68" t="str">
        <f t="shared" si="247"/>
        <v/>
      </c>
      <c r="O154" s="68" t="str">
        <f t="shared" si="247"/>
        <v/>
      </c>
      <c r="P154" s="68" t="str">
        <f t="shared" si="247"/>
        <v/>
      </c>
      <c r="Q154" s="68"/>
      <c r="R154" s="68"/>
      <c r="S154" s="68" t="str">
        <f t="shared" si="247"/>
        <v/>
      </c>
      <c r="T154" s="68" t="str">
        <f t="shared" si="247"/>
        <v/>
      </c>
      <c r="U154" s="68" t="str">
        <f t="shared" si="247"/>
        <v/>
      </c>
      <c r="V154" s="68" t="str">
        <f t="shared" si="247"/>
        <v/>
      </c>
      <c r="W154" s="68" t="str">
        <f t="shared" si="247"/>
        <v/>
      </c>
      <c r="X154" s="68" t="str">
        <f t="shared" si="247"/>
        <v>Sinh-Yên</v>
      </c>
      <c r="Y154" s="68" t="str">
        <f t="shared" si="247"/>
        <v/>
      </c>
      <c r="Z154" s="68" t="str">
        <f t="shared" si="245"/>
        <v/>
      </c>
      <c r="AA154" s="69">
        <f t="shared" si="237"/>
        <v>-5</v>
      </c>
      <c r="AB154" s="67">
        <v>2</v>
      </c>
      <c r="AC154" s="68" t="str">
        <f t="shared" si="246"/>
        <v/>
      </c>
      <c r="AD154" s="68" t="str">
        <f t="shared" si="246"/>
        <v/>
      </c>
      <c r="AE154" s="68" t="str">
        <f t="shared" si="246"/>
        <v/>
      </c>
      <c r="AF154" s="68" t="str">
        <f t="shared" si="246"/>
        <v/>
      </c>
      <c r="AG154" s="68" t="str">
        <f t="shared" si="246"/>
        <v/>
      </c>
      <c r="AH154" s="68" t="str">
        <f t="shared" si="246"/>
        <v/>
      </c>
      <c r="AI154" s="68" t="str">
        <f t="shared" si="246"/>
        <v/>
      </c>
      <c r="AJ154" s="68" t="str">
        <f t="shared" si="246"/>
        <v/>
      </c>
      <c r="AK154" s="68" t="str">
        <f t="shared" si="246"/>
        <v/>
      </c>
      <c r="AL154" s="68" t="str">
        <f t="shared" si="246"/>
        <v/>
      </c>
      <c r="AM154" s="68" t="str">
        <f t="shared" si="246"/>
        <v/>
      </c>
      <c r="AN154" s="68" t="str">
        <f t="shared" si="246"/>
        <v/>
      </c>
      <c r="AO154" s="68" t="str">
        <f t="shared" si="246"/>
        <v/>
      </c>
      <c r="AP154" s="68"/>
      <c r="AQ154" s="68"/>
      <c r="AR154" s="68" t="str">
        <f t="shared" si="246"/>
        <v/>
      </c>
      <c r="AS154" s="68" t="str">
        <f t="shared" si="246"/>
        <v/>
      </c>
      <c r="AT154" s="68" t="str">
        <f t="shared" si="246"/>
        <v/>
      </c>
      <c r="AU154" s="68" t="str">
        <f t="shared" si="246"/>
        <v/>
      </c>
      <c r="AV154" s="68" t="str">
        <f t="shared" si="246"/>
        <v/>
      </c>
      <c r="AW154" s="68" t="str">
        <f t="shared" si="246"/>
        <v/>
      </c>
      <c r="AX154" s="68" t="str">
        <f t="shared" si="246"/>
        <v/>
      </c>
      <c r="AY154" s="68" t="str">
        <f t="shared" si="246"/>
        <v/>
      </c>
      <c r="AZ154" s="68" t="str">
        <f t="shared" si="246"/>
        <v/>
      </c>
    </row>
    <row r="155" spans="1:52" ht="18" customHeight="1">
      <c r="A155" s="70" t="s">
        <v>49</v>
      </c>
      <c r="B155" s="68" t="str">
        <f t="shared" ref="B155:Y166" si="248">IF(OR(B23="Sinh-Yên",B23="Sinh-Thủy",B23="Sinh-Vân",B23="Sinh-Hoa",B23="CNghệ-Thủy",B23="CNghệ-Hoa",B23="CNghệ-Yên",B23="CNghệ-Vân",),B23,"")</f>
        <v/>
      </c>
      <c r="C155" s="68" t="str">
        <f t="shared" si="248"/>
        <v/>
      </c>
      <c r="D155" s="68" t="str">
        <f t="shared" si="248"/>
        <v/>
      </c>
      <c r="E155" s="68" t="str">
        <f t="shared" si="248"/>
        <v/>
      </c>
      <c r="F155" s="68" t="str">
        <f t="shared" si="248"/>
        <v/>
      </c>
      <c r="G155" s="68" t="str">
        <f t="shared" si="248"/>
        <v/>
      </c>
      <c r="H155" s="68" t="str">
        <f t="shared" si="248"/>
        <v/>
      </c>
      <c r="I155" s="68" t="str">
        <f t="shared" si="248"/>
        <v/>
      </c>
      <c r="J155" s="68" t="str">
        <f t="shared" si="248"/>
        <v/>
      </c>
      <c r="K155" s="68" t="str">
        <f t="shared" si="248"/>
        <v/>
      </c>
      <c r="L155" s="68" t="str">
        <f t="shared" si="248"/>
        <v/>
      </c>
      <c r="M155" s="68" t="str">
        <f t="shared" si="248"/>
        <v/>
      </c>
      <c r="N155" s="68" t="str">
        <f t="shared" si="248"/>
        <v/>
      </c>
      <c r="O155" s="68" t="str">
        <f t="shared" si="248"/>
        <v>Sinh-Thủy</v>
      </c>
      <c r="P155" s="68" t="str">
        <f t="shared" si="248"/>
        <v/>
      </c>
      <c r="Q155" s="68"/>
      <c r="R155" s="68"/>
      <c r="S155" s="68" t="str">
        <f t="shared" si="248"/>
        <v/>
      </c>
      <c r="T155" s="68" t="str">
        <f t="shared" si="248"/>
        <v/>
      </c>
      <c r="U155" s="68" t="str">
        <f t="shared" si="248"/>
        <v/>
      </c>
      <c r="V155" s="68" t="str">
        <f t="shared" si="248"/>
        <v/>
      </c>
      <c r="W155" s="68" t="str">
        <f t="shared" si="248"/>
        <v/>
      </c>
      <c r="X155" s="68" t="str">
        <f t="shared" si="248"/>
        <v/>
      </c>
      <c r="Y155" s="68" t="str">
        <f t="shared" si="248"/>
        <v/>
      </c>
      <c r="Z155" s="68" t="str">
        <f t="shared" si="245"/>
        <v/>
      </c>
      <c r="AA155" s="69">
        <f t="shared" si="237"/>
        <v>-6</v>
      </c>
      <c r="AB155" s="70" t="s">
        <v>49</v>
      </c>
      <c r="AC155" s="68" t="str">
        <f t="shared" si="246"/>
        <v/>
      </c>
      <c r="AD155" s="68" t="str">
        <f t="shared" si="246"/>
        <v/>
      </c>
      <c r="AE155" s="68" t="str">
        <f t="shared" si="246"/>
        <v/>
      </c>
      <c r="AF155" s="68" t="str">
        <f t="shared" si="246"/>
        <v/>
      </c>
      <c r="AG155" s="68" t="str">
        <f t="shared" si="246"/>
        <v/>
      </c>
      <c r="AH155" s="68" t="str">
        <f t="shared" si="246"/>
        <v/>
      </c>
      <c r="AI155" s="68" t="str">
        <f t="shared" si="246"/>
        <v/>
      </c>
      <c r="AJ155" s="68" t="str">
        <f t="shared" si="246"/>
        <v/>
      </c>
      <c r="AK155" s="68" t="str">
        <f t="shared" si="246"/>
        <v/>
      </c>
      <c r="AL155" s="68" t="str">
        <f t="shared" si="246"/>
        <v/>
      </c>
      <c r="AM155" s="68" t="str">
        <f t="shared" si="246"/>
        <v/>
      </c>
      <c r="AN155" s="68" t="str">
        <f t="shared" si="246"/>
        <v/>
      </c>
      <c r="AO155" s="68" t="str">
        <f t="shared" si="246"/>
        <v/>
      </c>
      <c r="AP155" s="68"/>
      <c r="AQ155" s="68"/>
      <c r="AR155" s="68" t="str">
        <f t="shared" si="246"/>
        <v/>
      </c>
      <c r="AS155" s="68" t="str">
        <f t="shared" si="246"/>
        <v/>
      </c>
      <c r="AT155" s="68" t="str">
        <f t="shared" si="246"/>
        <v/>
      </c>
      <c r="AU155" s="68" t="str">
        <f t="shared" si="246"/>
        <v/>
      </c>
      <c r="AV155" s="68" t="str">
        <f t="shared" si="246"/>
        <v/>
      </c>
      <c r="AW155" s="68" t="str">
        <f t="shared" si="246"/>
        <v/>
      </c>
      <c r="AX155" s="68" t="str">
        <f t="shared" si="246"/>
        <v/>
      </c>
      <c r="AY155" s="68" t="str">
        <f t="shared" si="246"/>
        <v/>
      </c>
      <c r="AZ155" s="68" t="str">
        <f t="shared" si="246"/>
        <v/>
      </c>
    </row>
    <row r="156" spans="1:52" ht="18" customHeight="1">
      <c r="A156" s="67">
        <v>4</v>
      </c>
      <c r="B156" s="68" t="str">
        <f t="shared" si="248"/>
        <v/>
      </c>
      <c r="C156" s="68" t="str">
        <f t="shared" si="248"/>
        <v>Sinh-Yên</v>
      </c>
      <c r="D156" s="68" t="str">
        <f t="shared" si="248"/>
        <v/>
      </c>
      <c r="E156" s="68" t="str">
        <f t="shared" si="248"/>
        <v/>
      </c>
      <c r="F156" s="68" t="str">
        <f t="shared" si="248"/>
        <v/>
      </c>
      <c r="G156" s="68" t="str">
        <f t="shared" si="248"/>
        <v/>
      </c>
      <c r="H156" s="68" t="str">
        <f t="shared" si="248"/>
        <v/>
      </c>
      <c r="I156" s="68" t="str">
        <f t="shared" si="248"/>
        <v/>
      </c>
      <c r="J156" s="68" t="str">
        <f t="shared" si="248"/>
        <v/>
      </c>
      <c r="K156" s="68" t="str">
        <f t="shared" si="248"/>
        <v/>
      </c>
      <c r="L156" s="68" t="str">
        <f t="shared" si="248"/>
        <v/>
      </c>
      <c r="M156" s="68" t="str">
        <f t="shared" si="248"/>
        <v/>
      </c>
      <c r="N156" s="68" t="str">
        <f t="shared" si="248"/>
        <v/>
      </c>
      <c r="O156" s="68" t="str">
        <f t="shared" si="248"/>
        <v/>
      </c>
      <c r="P156" s="68" t="str">
        <f t="shared" si="248"/>
        <v/>
      </c>
      <c r="Q156" s="68"/>
      <c r="R156" s="68"/>
      <c r="S156" s="68" t="str">
        <f t="shared" si="248"/>
        <v/>
      </c>
      <c r="T156" s="68" t="str">
        <f t="shared" si="248"/>
        <v/>
      </c>
      <c r="U156" s="68" t="str">
        <f t="shared" si="248"/>
        <v/>
      </c>
      <c r="V156" s="68" t="str">
        <f t="shared" si="248"/>
        <v/>
      </c>
      <c r="W156" s="68" t="str">
        <f t="shared" si="248"/>
        <v/>
      </c>
      <c r="X156" s="68" t="str">
        <f t="shared" si="248"/>
        <v/>
      </c>
      <c r="Y156" s="68" t="str">
        <f t="shared" si="248"/>
        <v/>
      </c>
      <c r="Z156" s="68" t="str">
        <f t="shared" si="245"/>
        <v/>
      </c>
      <c r="AA156" s="69">
        <f t="shared" si="237"/>
        <v>-6</v>
      </c>
      <c r="AB156" s="67">
        <v>4</v>
      </c>
      <c r="AC156" s="68" t="str">
        <f t="shared" si="246"/>
        <v/>
      </c>
      <c r="AD156" s="68" t="str">
        <f t="shared" si="246"/>
        <v/>
      </c>
      <c r="AE156" s="68" t="str">
        <f t="shared" si="246"/>
        <v/>
      </c>
      <c r="AF156" s="68" t="str">
        <f t="shared" si="246"/>
        <v/>
      </c>
      <c r="AG156" s="68" t="str">
        <f t="shared" si="246"/>
        <v/>
      </c>
      <c r="AH156" s="68" t="str">
        <f t="shared" si="246"/>
        <v/>
      </c>
      <c r="AI156" s="68" t="str">
        <f t="shared" si="246"/>
        <v/>
      </c>
      <c r="AJ156" s="68" t="str">
        <f t="shared" si="246"/>
        <v/>
      </c>
      <c r="AK156" s="68" t="str">
        <f t="shared" si="246"/>
        <v/>
      </c>
      <c r="AL156" s="68" t="str">
        <f t="shared" si="246"/>
        <v/>
      </c>
      <c r="AM156" s="68" t="str">
        <f t="shared" si="246"/>
        <v/>
      </c>
      <c r="AN156" s="68" t="str">
        <f t="shared" si="246"/>
        <v/>
      </c>
      <c r="AO156" s="68" t="str">
        <f t="shared" si="246"/>
        <v/>
      </c>
      <c r="AP156" s="68"/>
      <c r="AQ156" s="68"/>
      <c r="AR156" s="68" t="str">
        <f t="shared" si="246"/>
        <v/>
      </c>
      <c r="AS156" s="68" t="str">
        <f t="shared" si="246"/>
        <v/>
      </c>
      <c r="AT156" s="68" t="str">
        <f t="shared" si="246"/>
        <v/>
      </c>
      <c r="AU156" s="68" t="str">
        <f t="shared" si="246"/>
        <v/>
      </c>
      <c r="AV156" s="68" t="str">
        <f t="shared" si="246"/>
        <v/>
      </c>
      <c r="AW156" s="68" t="str">
        <f t="shared" si="246"/>
        <v/>
      </c>
      <c r="AX156" s="68" t="str">
        <f t="shared" si="246"/>
        <v/>
      </c>
      <c r="AY156" s="68" t="str">
        <f t="shared" si="246"/>
        <v/>
      </c>
      <c r="AZ156" s="68" t="str">
        <f t="shared" si="246"/>
        <v/>
      </c>
    </row>
    <row r="157" spans="1:52" ht="18" customHeight="1">
      <c r="A157" s="71">
        <v>5</v>
      </c>
      <c r="B157" s="72" t="str">
        <f t="shared" si="248"/>
        <v/>
      </c>
      <c r="C157" s="72" t="str">
        <f t="shared" si="248"/>
        <v/>
      </c>
      <c r="D157" s="72" t="str">
        <f t="shared" si="248"/>
        <v/>
      </c>
      <c r="E157" s="72" t="str">
        <f t="shared" si="248"/>
        <v/>
      </c>
      <c r="F157" s="72" t="str">
        <f t="shared" si="248"/>
        <v/>
      </c>
      <c r="G157" s="72" t="str">
        <f t="shared" si="248"/>
        <v/>
      </c>
      <c r="H157" s="72" t="str">
        <f t="shared" si="248"/>
        <v/>
      </c>
      <c r="I157" s="72" t="str">
        <f t="shared" si="248"/>
        <v/>
      </c>
      <c r="J157" s="72" t="str">
        <f t="shared" si="248"/>
        <v/>
      </c>
      <c r="K157" s="72" t="str">
        <f t="shared" si="248"/>
        <v/>
      </c>
      <c r="L157" s="72" t="str">
        <f t="shared" si="248"/>
        <v/>
      </c>
      <c r="M157" s="72" t="str">
        <f t="shared" si="248"/>
        <v/>
      </c>
      <c r="N157" s="72" t="str">
        <f t="shared" si="248"/>
        <v/>
      </c>
      <c r="O157" s="72" t="str">
        <f t="shared" si="248"/>
        <v/>
      </c>
      <c r="P157" s="72" t="str">
        <f t="shared" si="248"/>
        <v/>
      </c>
      <c r="Q157" s="72"/>
      <c r="R157" s="72"/>
      <c r="S157" s="72" t="str">
        <f t="shared" si="248"/>
        <v/>
      </c>
      <c r="T157" s="72" t="str">
        <f t="shared" si="248"/>
        <v/>
      </c>
      <c r="U157" s="72" t="str">
        <f t="shared" si="248"/>
        <v/>
      </c>
      <c r="V157" s="72" t="str">
        <f t="shared" si="248"/>
        <v/>
      </c>
      <c r="W157" s="72" t="str">
        <f t="shared" si="248"/>
        <v/>
      </c>
      <c r="X157" s="72" t="str">
        <f t="shared" si="248"/>
        <v/>
      </c>
      <c r="Y157" s="72" t="str">
        <f t="shared" si="248"/>
        <v/>
      </c>
      <c r="Z157" s="72" t="str">
        <f t="shared" si="245"/>
        <v/>
      </c>
      <c r="AA157" s="73">
        <f t="shared" si="237"/>
        <v>-7</v>
      </c>
      <c r="AB157" s="71">
        <v>5</v>
      </c>
      <c r="AC157" s="72" t="str">
        <f t="shared" si="246"/>
        <v/>
      </c>
      <c r="AD157" s="72" t="str">
        <f t="shared" si="246"/>
        <v/>
      </c>
      <c r="AE157" s="72" t="str">
        <f t="shared" si="246"/>
        <v/>
      </c>
      <c r="AF157" s="72" t="str">
        <f t="shared" si="246"/>
        <v/>
      </c>
      <c r="AG157" s="72" t="str">
        <f t="shared" si="246"/>
        <v/>
      </c>
      <c r="AH157" s="72" t="str">
        <f t="shared" si="246"/>
        <v/>
      </c>
      <c r="AI157" s="72" t="str">
        <f t="shared" si="246"/>
        <v/>
      </c>
      <c r="AJ157" s="72" t="str">
        <f t="shared" si="246"/>
        <v/>
      </c>
      <c r="AK157" s="72" t="str">
        <f t="shared" si="246"/>
        <v/>
      </c>
      <c r="AL157" s="72" t="str">
        <f t="shared" si="246"/>
        <v/>
      </c>
      <c r="AM157" s="72" t="str">
        <f t="shared" si="246"/>
        <v/>
      </c>
      <c r="AN157" s="72" t="str">
        <f t="shared" si="246"/>
        <v/>
      </c>
      <c r="AO157" s="72" t="str">
        <f t="shared" si="246"/>
        <v/>
      </c>
      <c r="AP157" s="72"/>
      <c r="AQ157" s="72"/>
      <c r="AR157" s="72" t="str">
        <f t="shared" si="246"/>
        <v/>
      </c>
      <c r="AS157" s="72" t="str">
        <f t="shared" si="246"/>
        <v/>
      </c>
      <c r="AT157" s="72" t="str">
        <f t="shared" si="246"/>
        <v/>
      </c>
      <c r="AU157" s="72" t="str">
        <f t="shared" si="246"/>
        <v/>
      </c>
      <c r="AV157" s="72" t="str">
        <f t="shared" si="246"/>
        <v/>
      </c>
      <c r="AW157" s="72" t="str">
        <f t="shared" si="246"/>
        <v/>
      </c>
      <c r="AX157" s="72" t="str">
        <f t="shared" si="246"/>
        <v/>
      </c>
      <c r="AY157" s="72" t="str">
        <f t="shared" si="246"/>
        <v/>
      </c>
      <c r="AZ157" s="72" t="str">
        <f t="shared" si="246"/>
        <v/>
      </c>
    </row>
    <row r="158" spans="1:52" ht="18" customHeight="1">
      <c r="A158" s="64">
        <v>1</v>
      </c>
      <c r="B158" s="65" t="str">
        <f t="shared" si="248"/>
        <v/>
      </c>
      <c r="C158" s="65" t="str">
        <f t="shared" si="248"/>
        <v/>
      </c>
      <c r="D158" s="65" t="str">
        <f t="shared" si="248"/>
        <v/>
      </c>
      <c r="E158" s="65" t="str">
        <f t="shared" si="248"/>
        <v/>
      </c>
      <c r="F158" s="65" t="str">
        <f t="shared" si="248"/>
        <v/>
      </c>
      <c r="G158" s="65" t="str">
        <f t="shared" si="248"/>
        <v/>
      </c>
      <c r="H158" s="65" t="str">
        <f t="shared" si="248"/>
        <v/>
      </c>
      <c r="I158" s="65" t="str">
        <f t="shared" si="248"/>
        <v/>
      </c>
      <c r="J158" s="65" t="str">
        <f t="shared" si="248"/>
        <v/>
      </c>
      <c r="K158" s="65" t="str">
        <f t="shared" si="248"/>
        <v/>
      </c>
      <c r="L158" s="65" t="str">
        <f t="shared" si="248"/>
        <v/>
      </c>
      <c r="M158" s="65" t="str">
        <f t="shared" si="248"/>
        <v/>
      </c>
      <c r="N158" s="65" t="str">
        <f t="shared" si="248"/>
        <v/>
      </c>
      <c r="O158" s="65" t="str">
        <f t="shared" si="248"/>
        <v/>
      </c>
      <c r="P158" s="65" t="str">
        <f t="shared" si="248"/>
        <v/>
      </c>
      <c r="Q158" s="65"/>
      <c r="R158" s="65"/>
      <c r="S158" s="65" t="str">
        <f t="shared" si="248"/>
        <v/>
      </c>
      <c r="T158" s="65" t="str">
        <f t="shared" si="248"/>
        <v/>
      </c>
      <c r="U158" s="65" t="str">
        <f t="shared" si="248"/>
        <v/>
      </c>
      <c r="V158" s="65" t="str">
        <f t="shared" si="248"/>
        <v/>
      </c>
      <c r="W158" s="65" t="str">
        <f t="shared" si="248"/>
        <v/>
      </c>
      <c r="X158" s="65" t="str">
        <f t="shared" si="248"/>
        <v/>
      </c>
      <c r="Y158" s="65" t="str">
        <f t="shared" si="248"/>
        <v/>
      </c>
      <c r="Z158" s="65" t="str">
        <f t="shared" si="245"/>
        <v/>
      </c>
      <c r="AA158" s="66">
        <f t="shared" si="237"/>
        <v>-7</v>
      </c>
      <c r="AB158" s="64">
        <v>1</v>
      </c>
      <c r="AC158" s="65" t="str">
        <f t="shared" si="246"/>
        <v/>
      </c>
      <c r="AD158" s="65" t="str">
        <f t="shared" si="246"/>
        <v/>
      </c>
      <c r="AE158" s="65" t="str">
        <f t="shared" si="246"/>
        <v/>
      </c>
      <c r="AF158" s="65" t="str">
        <f t="shared" si="246"/>
        <v/>
      </c>
      <c r="AG158" s="65" t="str">
        <f t="shared" si="246"/>
        <v/>
      </c>
      <c r="AH158" s="65" t="str">
        <f t="shared" si="246"/>
        <v/>
      </c>
      <c r="AI158" s="65" t="str">
        <f t="shared" si="246"/>
        <v/>
      </c>
      <c r="AJ158" s="65" t="str">
        <f t="shared" si="246"/>
        <v/>
      </c>
      <c r="AK158" s="65" t="str">
        <f t="shared" si="246"/>
        <v/>
      </c>
      <c r="AL158" s="65" t="str">
        <f t="shared" si="246"/>
        <v/>
      </c>
      <c r="AM158" s="65" t="str">
        <f t="shared" si="246"/>
        <v/>
      </c>
      <c r="AN158" s="65" t="str">
        <f t="shared" si="246"/>
        <v/>
      </c>
      <c r="AO158" s="65" t="str">
        <f t="shared" si="246"/>
        <v/>
      </c>
      <c r="AP158" s="65"/>
      <c r="AQ158" s="65"/>
      <c r="AR158" s="65" t="str">
        <f t="shared" si="246"/>
        <v/>
      </c>
      <c r="AS158" s="65" t="str">
        <f t="shared" si="246"/>
        <v/>
      </c>
      <c r="AT158" s="65" t="str">
        <f t="shared" si="246"/>
        <v/>
      </c>
      <c r="AU158" s="65" t="str">
        <f t="shared" si="246"/>
        <v/>
      </c>
      <c r="AV158" s="65" t="str">
        <f t="shared" si="246"/>
        <v/>
      </c>
      <c r="AW158" s="65" t="str">
        <f t="shared" si="246"/>
        <v/>
      </c>
      <c r="AX158" s="65" t="str">
        <f t="shared" si="246"/>
        <v/>
      </c>
      <c r="AY158" s="65" t="str">
        <f t="shared" si="246"/>
        <v/>
      </c>
      <c r="AZ158" s="65" t="str">
        <f t="shared" si="246"/>
        <v/>
      </c>
    </row>
    <row r="159" spans="1:52" ht="18" customHeight="1">
      <c r="A159" s="67">
        <v>2</v>
      </c>
      <c r="B159" s="68" t="str">
        <f t="shared" si="248"/>
        <v/>
      </c>
      <c r="C159" s="68" t="str">
        <f t="shared" si="248"/>
        <v/>
      </c>
      <c r="D159" s="68" t="str">
        <f t="shared" si="248"/>
        <v/>
      </c>
      <c r="E159" s="68" t="str">
        <f t="shared" si="248"/>
        <v/>
      </c>
      <c r="F159" s="68" t="str">
        <f t="shared" si="248"/>
        <v/>
      </c>
      <c r="G159" s="68" t="str">
        <f t="shared" si="248"/>
        <v/>
      </c>
      <c r="H159" s="68" t="str">
        <f t="shared" si="248"/>
        <v/>
      </c>
      <c r="I159" s="68" t="str">
        <f t="shared" si="248"/>
        <v/>
      </c>
      <c r="J159" s="68" t="str">
        <f t="shared" si="248"/>
        <v/>
      </c>
      <c r="K159" s="68" t="str">
        <f t="shared" si="248"/>
        <v/>
      </c>
      <c r="L159" s="68" t="str">
        <f t="shared" si="248"/>
        <v/>
      </c>
      <c r="M159" s="68" t="str">
        <f t="shared" si="248"/>
        <v/>
      </c>
      <c r="N159" s="68" t="str">
        <f t="shared" si="248"/>
        <v/>
      </c>
      <c r="O159" s="68" t="str">
        <f t="shared" si="248"/>
        <v/>
      </c>
      <c r="P159" s="68" t="str">
        <f t="shared" si="248"/>
        <v/>
      </c>
      <c r="Q159" s="68"/>
      <c r="R159" s="68"/>
      <c r="S159" s="68" t="str">
        <f t="shared" si="248"/>
        <v/>
      </c>
      <c r="T159" s="68" t="str">
        <f t="shared" si="248"/>
        <v/>
      </c>
      <c r="U159" s="68" t="str">
        <f t="shared" si="248"/>
        <v/>
      </c>
      <c r="V159" s="68" t="str">
        <f t="shared" si="248"/>
        <v/>
      </c>
      <c r="W159" s="68" t="str">
        <f t="shared" si="248"/>
        <v/>
      </c>
      <c r="X159" s="68" t="str">
        <f t="shared" si="248"/>
        <v/>
      </c>
      <c r="Y159" s="68" t="str">
        <f t="shared" si="248"/>
        <v/>
      </c>
      <c r="Z159" s="68" t="str">
        <f t="shared" si="245"/>
        <v/>
      </c>
      <c r="AA159" s="69">
        <f t="shared" si="237"/>
        <v>-7</v>
      </c>
      <c r="AB159" s="67">
        <v>2</v>
      </c>
      <c r="AC159" s="68" t="str">
        <f t="shared" si="246"/>
        <v/>
      </c>
      <c r="AD159" s="68" t="str">
        <f t="shared" si="246"/>
        <v/>
      </c>
      <c r="AE159" s="68" t="str">
        <f t="shared" si="246"/>
        <v/>
      </c>
      <c r="AF159" s="68" t="str">
        <f t="shared" si="246"/>
        <v/>
      </c>
      <c r="AG159" s="68" t="str">
        <f t="shared" si="246"/>
        <v/>
      </c>
      <c r="AH159" s="68" t="str">
        <f t="shared" si="246"/>
        <v/>
      </c>
      <c r="AI159" s="68" t="str">
        <f t="shared" si="246"/>
        <v/>
      </c>
      <c r="AJ159" s="68" t="str">
        <f t="shared" si="246"/>
        <v/>
      </c>
      <c r="AK159" s="68" t="str">
        <f t="shared" si="246"/>
        <v/>
      </c>
      <c r="AL159" s="68" t="str">
        <f t="shared" si="246"/>
        <v/>
      </c>
      <c r="AM159" s="68" t="str">
        <f t="shared" si="246"/>
        <v/>
      </c>
      <c r="AN159" s="68" t="str">
        <f t="shared" si="246"/>
        <v/>
      </c>
      <c r="AO159" s="68" t="str">
        <f t="shared" si="246"/>
        <v/>
      </c>
      <c r="AP159" s="68"/>
      <c r="AQ159" s="68"/>
      <c r="AR159" s="68" t="str">
        <f t="shared" si="246"/>
        <v/>
      </c>
      <c r="AS159" s="68" t="str">
        <f t="shared" si="246"/>
        <v/>
      </c>
      <c r="AT159" s="68" t="str">
        <f t="shared" si="246"/>
        <v/>
      </c>
      <c r="AU159" s="68" t="str">
        <f t="shared" si="246"/>
        <v/>
      </c>
      <c r="AV159" s="68" t="str">
        <f t="shared" si="246"/>
        <v/>
      </c>
      <c r="AW159" s="68" t="str">
        <f t="shared" si="246"/>
        <v/>
      </c>
      <c r="AX159" s="68" t="str">
        <f t="shared" si="246"/>
        <v/>
      </c>
      <c r="AY159" s="68" t="str">
        <f t="shared" si="246"/>
        <v/>
      </c>
      <c r="AZ159" s="68" t="str">
        <f t="shared" si="246"/>
        <v/>
      </c>
    </row>
    <row r="160" spans="1:52" ht="18" customHeight="1">
      <c r="A160" s="74" t="s">
        <v>23</v>
      </c>
      <c r="B160" s="68" t="str">
        <f t="shared" si="248"/>
        <v/>
      </c>
      <c r="C160" s="68" t="str">
        <f t="shared" si="248"/>
        <v/>
      </c>
      <c r="D160" s="68" t="str">
        <f t="shared" si="248"/>
        <v/>
      </c>
      <c r="E160" s="68" t="str">
        <f t="shared" si="248"/>
        <v/>
      </c>
      <c r="F160" s="68" t="str">
        <f t="shared" si="248"/>
        <v/>
      </c>
      <c r="G160" s="68" t="str">
        <f t="shared" si="248"/>
        <v/>
      </c>
      <c r="H160" s="68" t="str">
        <f t="shared" si="248"/>
        <v/>
      </c>
      <c r="I160" s="68" t="str">
        <f t="shared" si="248"/>
        <v/>
      </c>
      <c r="J160" s="68" t="str">
        <f t="shared" si="248"/>
        <v/>
      </c>
      <c r="K160" s="68" t="str">
        <f t="shared" si="248"/>
        <v/>
      </c>
      <c r="L160" s="68" t="str">
        <f t="shared" si="248"/>
        <v/>
      </c>
      <c r="M160" s="68" t="str">
        <f t="shared" si="248"/>
        <v/>
      </c>
      <c r="N160" s="68" t="str">
        <f t="shared" si="248"/>
        <v>Sinh-Thủy</v>
      </c>
      <c r="O160" s="68" t="str">
        <f t="shared" si="248"/>
        <v/>
      </c>
      <c r="P160" s="68" t="str">
        <f t="shared" si="248"/>
        <v/>
      </c>
      <c r="Q160" s="68"/>
      <c r="R160" s="68"/>
      <c r="S160" s="68" t="str">
        <f t="shared" si="248"/>
        <v/>
      </c>
      <c r="T160" s="68" t="str">
        <f t="shared" si="248"/>
        <v/>
      </c>
      <c r="U160" s="68" t="str">
        <f t="shared" si="248"/>
        <v/>
      </c>
      <c r="V160" s="68" t="str">
        <f t="shared" si="248"/>
        <v/>
      </c>
      <c r="W160" s="68" t="str">
        <f t="shared" si="248"/>
        <v/>
      </c>
      <c r="X160" s="68" t="str">
        <f t="shared" si="248"/>
        <v/>
      </c>
      <c r="Y160" s="68" t="str">
        <f t="shared" si="248"/>
        <v/>
      </c>
      <c r="Z160" s="68" t="str">
        <f t="shared" si="245"/>
        <v/>
      </c>
      <c r="AA160" s="69">
        <f t="shared" si="237"/>
        <v>-6</v>
      </c>
      <c r="AB160" s="74" t="s">
        <v>23</v>
      </c>
      <c r="AC160" s="68" t="str">
        <f t="shared" si="246"/>
        <v/>
      </c>
      <c r="AD160" s="68" t="str">
        <f t="shared" si="246"/>
        <v/>
      </c>
      <c r="AE160" s="68" t="str">
        <f t="shared" si="246"/>
        <v/>
      </c>
      <c r="AF160" s="68" t="str">
        <f t="shared" si="246"/>
        <v/>
      </c>
      <c r="AG160" s="68" t="str">
        <f t="shared" si="246"/>
        <v/>
      </c>
      <c r="AH160" s="68" t="str">
        <f t="shared" si="246"/>
        <v/>
      </c>
      <c r="AI160" s="68" t="str">
        <f t="shared" si="246"/>
        <v/>
      </c>
      <c r="AJ160" s="68" t="str">
        <f t="shared" si="246"/>
        <v/>
      </c>
      <c r="AK160" s="68" t="str">
        <f t="shared" si="246"/>
        <v/>
      </c>
      <c r="AL160" s="68" t="str">
        <f t="shared" si="246"/>
        <v/>
      </c>
      <c r="AM160" s="68" t="str">
        <f t="shared" si="246"/>
        <v/>
      </c>
      <c r="AN160" s="68" t="str">
        <f t="shared" si="246"/>
        <v/>
      </c>
      <c r="AO160" s="68" t="str">
        <f t="shared" si="246"/>
        <v/>
      </c>
      <c r="AP160" s="68"/>
      <c r="AQ160" s="68"/>
      <c r="AR160" s="68" t="str">
        <f t="shared" si="246"/>
        <v/>
      </c>
      <c r="AS160" s="68" t="str">
        <f t="shared" si="246"/>
        <v/>
      </c>
      <c r="AT160" s="68" t="str">
        <f t="shared" si="246"/>
        <v/>
      </c>
      <c r="AU160" s="68" t="str">
        <f t="shared" si="246"/>
        <v/>
      </c>
      <c r="AV160" s="68" t="str">
        <f t="shared" si="246"/>
        <v/>
      </c>
      <c r="AW160" s="68" t="str">
        <f t="shared" si="246"/>
        <v/>
      </c>
      <c r="AX160" s="68" t="str">
        <f t="shared" si="246"/>
        <v/>
      </c>
      <c r="AY160" s="68" t="str">
        <f t="shared" si="246"/>
        <v/>
      </c>
      <c r="AZ160" s="68" t="str">
        <f t="shared" si="246"/>
        <v/>
      </c>
    </row>
    <row r="161" spans="1:52" ht="18" customHeight="1">
      <c r="A161" s="67">
        <v>4</v>
      </c>
      <c r="B161" s="68" t="str">
        <f t="shared" si="248"/>
        <v/>
      </c>
      <c r="C161" s="68" t="str">
        <f t="shared" si="248"/>
        <v/>
      </c>
      <c r="D161" s="68" t="str">
        <f t="shared" si="248"/>
        <v/>
      </c>
      <c r="E161" s="68" t="str">
        <f t="shared" si="248"/>
        <v/>
      </c>
      <c r="F161" s="68" t="str">
        <f t="shared" si="248"/>
        <v/>
      </c>
      <c r="G161" s="68" t="str">
        <f t="shared" si="248"/>
        <v/>
      </c>
      <c r="H161" s="68" t="str">
        <f t="shared" si="248"/>
        <v/>
      </c>
      <c r="I161" s="68" t="str">
        <f t="shared" si="248"/>
        <v/>
      </c>
      <c r="J161" s="68" t="str">
        <f t="shared" si="248"/>
        <v/>
      </c>
      <c r="K161" s="68" t="str">
        <f t="shared" si="248"/>
        <v/>
      </c>
      <c r="L161" s="68" t="str">
        <f t="shared" si="248"/>
        <v/>
      </c>
      <c r="M161" s="68" t="str">
        <f t="shared" si="248"/>
        <v/>
      </c>
      <c r="N161" s="68" t="str">
        <f t="shared" si="248"/>
        <v/>
      </c>
      <c r="O161" s="68" t="str">
        <f t="shared" si="248"/>
        <v>Sinh-Thủy</v>
      </c>
      <c r="P161" s="68" t="str">
        <f t="shared" si="248"/>
        <v/>
      </c>
      <c r="Q161" s="68"/>
      <c r="R161" s="68"/>
      <c r="S161" s="68" t="str">
        <f t="shared" si="248"/>
        <v/>
      </c>
      <c r="T161" s="68" t="str">
        <f t="shared" si="248"/>
        <v/>
      </c>
      <c r="U161" s="68" t="str">
        <f t="shared" si="248"/>
        <v/>
      </c>
      <c r="V161" s="68" t="str">
        <f t="shared" si="248"/>
        <v/>
      </c>
      <c r="W161" s="68" t="str">
        <f t="shared" si="248"/>
        <v/>
      </c>
      <c r="X161" s="68" t="str">
        <f t="shared" si="248"/>
        <v/>
      </c>
      <c r="Y161" s="68" t="str">
        <f t="shared" si="248"/>
        <v/>
      </c>
      <c r="Z161" s="68" t="str">
        <f t="shared" si="245"/>
        <v/>
      </c>
      <c r="AA161" s="69">
        <f t="shared" si="237"/>
        <v>-6</v>
      </c>
      <c r="AB161" s="67">
        <v>4</v>
      </c>
      <c r="AC161" s="68" t="str">
        <f t="shared" si="246"/>
        <v/>
      </c>
      <c r="AD161" s="68" t="str">
        <f t="shared" si="246"/>
        <v/>
      </c>
      <c r="AE161" s="68" t="str">
        <f t="shared" si="246"/>
        <v/>
      </c>
      <c r="AF161" s="68" t="str">
        <f t="shared" si="246"/>
        <v/>
      </c>
      <c r="AG161" s="68" t="str">
        <f t="shared" si="246"/>
        <v/>
      </c>
      <c r="AH161" s="68" t="str">
        <f t="shared" si="246"/>
        <v/>
      </c>
      <c r="AI161" s="68" t="str">
        <f t="shared" si="246"/>
        <v/>
      </c>
      <c r="AJ161" s="68" t="str">
        <f t="shared" si="246"/>
        <v/>
      </c>
      <c r="AK161" s="68" t="str">
        <f t="shared" si="246"/>
        <v/>
      </c>
      <c r="AL161" s="68" t="str">
        <f t="shared" si="246"/>
        <v/>
      </c>
      <c r="AM161" s="68" t="str">
        <f t="shared" si="246"/>
        <v/>
      </c>
      <c r="AN161" s="68" t="str">
        <f t="shared" si="246"/>
        <v/>
      </c>
      <c r="AO161" s="68" t="str">
        <f t="shared" si="246"/>
        <v/>
      </c>
      <c r="AP161" s="68"/>
      <c r="AQ161" s="68"/>
      <c r="AR161" s="68" t="str">
        <f t="shared" si="246"/>
        <v/>
      </c>
      <c r="AS161" s="68" t="str">
        <f t="shared" si="246"/>
        <v/>
      </c>
      <c r="AT161" s="68" t="str">
        <f t="shared" si="246"/>
        <v/>
      </c>
      <c r="AU161" s="68" t="str">
        <f t="shared" si="246"/>
        <v/>
      </c>
      <c r="AV161" s="68" t="str">
        <f t="shared" si="246"/>
        <v/>
      </c>
      <c r="AW161" s="68" t="str">
        <f t="shared" si="246"/>
        <v/>
      </c>
      <c r="AX161" s="68" t="str">
        <f t="shared" si="246"/>
        <v/>
      </c>
      <c r="AY161" s="68" t="str">
        <f t="shared" si="246"/>
        <v/>
      </c>
      <c r="AZ161" s="68" t="str">
        <f t="shared" si="246"/>
        <v/>
      </c>
    </row>
    <row r="162" spans="1:52" ht="18" customHeight="1">
      <c r="A162" s="67">
        <v>5</v>
      </c>
      <c r="B162" s="72" t="str">
        <f t="shared" si="248"/>
        <v/>
      </c>
      <c r="C162" s="72" t="str">
        <f t="shared" si="248"/>
        <v/>
      </c>
      <c r="D162" s="72" t="str">
        <f t="shared" si="248"/>
        <v/>
      </c>
      <c r="E162" s="72" t="str">
        <f t="shared" si="248"/>
        <v/>
      </c>
      <c r="F162" s="72" t="str">
        <f t="shared" si="248"/>
        <v/>
      </c>
      <c r="G162" s="72" t="str">
        <f t="shared" si="248"/>
        <v/>
      </c>
      <c r="H162" s="72" t="str">
        <f t="shared" si="248"/>
        <v/>
      </c>
      <c r="I162" s="72" t="str">
        <f t="shared" si="248"/>
        <v/>
      </c>
      <c r="J162" s="72" t="str">
        <f t="shared" si="248"/>
        <v/>
      </c>
      <c r="K162" s="72" t="str">
        <f t="shared" si="248"/>
        <v/>
      </c>
      <c r="L162" s="72" t="str">
        <f t="shared" si="248"/>
        <v/>
      </c>
      <c r="M162" s="72" t="str">
        <f t="shared" si="248"/>
        <v/>
      </c>
      <c r="N162" s="72" t="str">
        <f t="shared" si="248"/>
        <v/>
      </c>
      <c r="O162" s="72" t="str">
        <f t="shared" si="248"/>
        <v/>
      </c>
      <c r="P162" s="72" t="str">
        <f t="shared" si="248"/>
        <v/>
      </c>
      <c r="Q162" s="72"/>
      <c r="R162" s="72"/>
      <c r="S162" s="72" t="str">
        <f t="shared" si="248"/>
        <v/>
      </c>
      <c r="T162" s="72" t="str">
        <f t="shared" si="248"/>
        <v/>
      </c>
      <c r="U162" s="72" t="str">
        <f t="shared" si="248"/>
        <v/>
      </c>
      <c r="V162" s="72" t="str">
        <f t="shared" si="248"/>
        <v/>
      </c>
      <c r="W162" s="72" t="str">
        <f t="shared" si="248"/>
        <v/>
      </c>
      <c r="X162" s="72" t="str">
        <f t="shared" si="248"/>
        <v/>
      </c>
      <c r="Y162" s="72" t="str">
        <f t="shared" si="248"/>
        <v/>
      </c>
      <c r="Z162" s="72" t="str">
        <f t="shared" si="245"/>
        <v/>
      </c>
      <c r="AA162" s="73">
        <f t="shared" si="237"/>
        <v>-7</v>
      </c>
      <c r="AB162" s="67">
        <v>5</v>
      </c>
      <c r="AC162" s="72" t="str">
        <f t="shared" si="246"/>
        <v/>
      </c>
      <c r="AD162" s="72" t="str">
        <f t="shared" si="246"/>
        <v/>
      </c>
      <c r="AE162" s="72" t="str">
        <f t="shared" si="246"/>
        <v/>
      </c>
      <c r="AF162" s="72" t="str">
        <f t="shared" si="246"/>
        <v/>
      </c>
      <c r="AG162" s="72" t="str">
        <f t="shared" si="246"/>
        <v/>
      </c>
      <c r="AH162" s="72" t="str">
        <f t="shared" si="246"/>
        <v/>
      </c>
      <c r="AI162" s="72" t="str">
        <f t="shared" si="246"/>
        <v/>
      </c>
      <c r="AJ162" s="72" t="str">
        <f t="shared" si="246"/>
        <v/>
      </c>
      <c r="AK162" s="72" t="str">
        <f t="shared" si="246"/>
        <v/>
      </c>
      <c r="AL162" s="72" t="str">
        <f t="shared" si="246"/>
        <v/>
      </c>
      <c r="AM162" s="72" t="str">
        <f t="shared" si="246"/>
        <v/>
      </c>
      <c r="AN162" s="72" t="str">
        <f t="shared" si="246"/>
        <v/>
      </c>
      <c r="AO162" s="72" t="str">
        <f t="shared" si="246"/>
        <v/>
      </c>
      <c r="AP162" s="72"/>
      <c r="AQ162" s="72"/>
      <c r="AR162" s="72" t="str">
        <f t="shared" si="246"/>
        <v/>
      </c>
      <c r="AS162" s="72" t="str">
        <f t="shared" si="246"/>
        <v/>
      </c>
      <c r="AT162" s="72" t="str">
        <f t="shared" si="246"/>
        <v/>
      </c>
      <c r="AU162" s="72" t="str">
        <f t="shared" si="246"/>
        <v/>
      </c>
      <c r="AV162" s="72" t="str">
        <f t="shared" si="246"/>
        <v/>
      </c>
      <c r="AW162" s="72" t="str">
        <f t="shared" si="246"/>
        <v/>
      </c>
      <c r="AX162" s="72" t="str">
        <f t="shared" si="246"/>
        <v/>
      </c>
      <c r="AY162" s="72" t="str">
        <f t="shared" si="246"/>
        <v/>
      </c>
      <c r="AZ162" s="72" t="str">
        <f t="shared" si="246"/>
        <v/>
      </c>
    </row>
    <row r="163" spans="1:52" ht="18" customHeight="1">
      <c r="A163" s="75" t="s">
        <v>50</v>
      </c>
      <c r="B163" s="65" t="str">
        <f t="shared" si="248"/>
        <v/>
      </c>
      <c r="C163" s="65" t="str">
        <f t="shared" si="248"/>
        <v/>
      </c>
      <c r="D163" s="65" t="str">
        <f t="shared" si="248"/>
        <v/>
      </c>
      <c r="E163" s="65" t="str">
        <f t="shared" si="248"/>
        <v/>
      </c>
      <c r="F163" s="65" t="str">
        <f t="shared" si="248"/>
        <v/>
      </c>
      <c r="G163" s="65" t="str">
        <f t="shared" si="248"/>
        <v/>
      </c>
      <c r="H163" s="65" t="str">
        <f t="shared" si="248"/>
        <v/>
      </c>
      <c r="I163" s="65" t="str">
        <f t="shared" si="248"/>
        <v/>
      </c>
      <c r="J163" s="65" t="str">
        <f t="shared" si="248"/>
        <v/>
      </c>
      <c r="K163" s="65" t="str">
        <f t="shared" si="248"/>
        <v/>
      </c>
      <c r="L163" s="65" t="str">
        <f t="shared" si="248"/>
        <v/>
      </c>
      <c r="M163" s="65" t="str">
        <f t="shared" si="248"/>
        <v/>
      </c>
      <c r="N163" s="65" t="str">
        <f t="shared" si="248"/>
        <v/>
      </c>
      <c r="O163" s="65" t="str">
        <f t="shared" si="248"/>
        <v/>
      </c>
      <c r="P163" s="65" t="str">
        <f t="shared" si="248"/>
        <v/>
      </c>
      <c r="Q163" s="65"/>
      <c r="R163" s="65"/>
      <c r="S163" s="65" t="str">
        <f t="shared" si="248"/>
        <v/>
      </c>
      <c r="T163" s="65" t="str">
        <f t="shared" si="248"/>
        <v/>
      </c>
      <c r="U163" s="65" t="str">
        <f t="shared" si="248"/>
        <v/>
      </c>
      <c r="V163" s="65" t="str">
        <f t="shared" si="248"/>
        <v/>
      </c>
      <c r="W163" s="65" t="str">
        <f t="shared" si="248"/>
        <v/>
      </c>
      <c r="X163" s="65" t="str">
        <f t="shared" si="248"/>
        <v/>
      </c>
      <c r="Y163" s="65" t="str">
        <f t="shared" si="248"/>
        <v/>
      </c>
      <c r="Z163" s="65" t="str">
        <f t="shared" si="245"/>
        <v/>
      </c>
      <c r="AA163" s="66">
        <f t="shared" si="237"/>
        <v>-7</v>
      </c>
      <c r="AB163" s="75" t="s">
        <v>50</v>
      </c>
      <c r="AC163" s="65" t="str">
        <f t="shared" si="246"/>
        <v/>
      </c>
      <c r="AD163" s="65" t="str">
        <f t="shared" si="246"/>
        <v/>
      </c>
      <c r="AE163" s="65" t="str">
        <f t="shared" si="246"/>
        <v/>
      </c>
      <c r="AF163" s="65" t="str">
        <f t="shared" si="246"/>
        <v/>
      </c>
      <c r="AG163" s="65" t="str">
        <f t="shared" si="246"/>
        <v/>
      </c>
      <c r="AH163" s="65" t="str">
        <f t="shared" si="246"/>
        <v/>
      </c>
      <c r="AI163" s="65" t="str">
        <f t="shared" si="246"/>
        <v/>
      </c>
      <c r="AJ163" s="65" t="str">
        <f t="shared" si="246"/>
        <v/>
      </c>
      <c r="AK163" s="65" t="str">
        <f t="shared" si="246"/>
        <v/>
      </c>
      <c r="AL163" s="65" t="str">
        <f t="shared" si="246"/>
        <v/>
      </c>
      <c r="AM163" s="65" t="str">
        <f t="shared" si="246"/>
        <v/>
      </c>
      <c r="AN163" s="65" t="str">
        <f t="shared" si="246"/>
        <v/>
      </c>
      <c r="AO163" s="65" t="str">
        <f t="shared" si="246"/>
        <v/>
      </c>
      <c r="AP163" s="65"/>
      <c r="AQ163" s="65"/>
      <c r="AR163" s="65" t="str">
        <f t="shared" si="246"/>
        <v/>
      </c>
      <c r="AS163" s="65" t="str">
        <f t="shared" si="246"/>
        <v/>
      </c>
      <c r="AT163" s="65" t="str">
        <f t="shared" si="246"/>
        <v/>
      </c>
      <c r="AU163" s="65" t="str">
        <f t="shared" si="246"/>
        <v/>
      </c>
      <c r="AV163" s="65" t="str">
        <f t="shared" si="246"/>
        <v/>
      </c>
      <c r="AW163" s="65" t="str">
        <f t="shared" si="246"/>
        <v/>
      </c>
      <c r="AX163" s="65" t="str">
        <f t="shared" si="246"/>
        <v/>
      </c>
      <c r="AY163" s="65" t="str">
        <f t="shared" si="246"/>
        <v/>
      </c>
      <c r="AZ163" s="65" t="str">
        <f t="shared" si="246"/>
        <v/>
      </c>
    </row>
    <row r="164" spans="1:52" ht="18" customHeight="1">
      <c r="A164" s="76">
        <v>2</v>
      </c>
      <c r="B164" s="68" t="str">
        <f t="shared" si="248"/>
        <v/>
      </c>
      <c r="C164" s="68" t="str">
        <f t="shared" si="248"/>
        <v/>
      </c>
      <c r="D164" s="68" t="str">
        <f t="shared" si="248"/>
        <v/>
      </c>
      <c r="E164" s="68" t="str">
        <f t="shared" si="248"/>
        <v/>
      </c>
      <c r="F164" s="68" t="str">
        <f t="shared" si="248"/>
        <v/>
      </c>
      <c r="G164" s="68" t="str">
        <f t="shared" si="248"/>
        <v/>
      </c>
      <c r="H164" s="68" t="str">
        <f t="shared" si="248"/>
        <v/>
      </c>
      <c r="I164" s="68" t="str">
        <f t="shared" si="248"/>
        <v/>
      </c>
      <c r="J164" s="68" t="str">
        <f t="shared" si="248"/>
        <v/>
      </c>
      <c r="K164" s="68" t="str">
        <f t="shared" si="248"/>
        <v/>
      </c>
      <c r="L164" s="68" t="str">
        <f t="shared" si="248"/>
        <v/>
      </c>
      <c r="M164" s="68" t="str">
        <f t="shared" si="248"/>
        <v/>
      </c>
      <c r="N164" s="68" t="str">
        <f t="shared" si="248"/>
        <v/>
      </c>
      <c r="O164" s="68" t="str">
        <f t="shared" si="248"/>
        <v/>
      </c>
      <c r="P164" s="68" t="str">
        <f t="shared" si="248"/>
        <v/>
      </c>
      <c r="Q164" s="68"/>
      <c r="R164" s="68"/>
      <c r="S164" s="68" t="str">
        <f t="shared" si="248"/>
        <v/>
      </c>
      <c r="T164" s="68" t="str">
        <f t="shared" si="248"/>
        <v/>
      </c>
      <c r="U164" s="68" t="str">
        <f t="shared" si="248"/>
        <v/>
      </c>
      <c r="V164" s="68" t="str">
        <f t="shared" si="248"/>
        <v/>
      </c>
      <c r="W164" s="68" t="str">
        <f t="shared" si="248"/>
        <v/>
      </c>
      <c r="X164" s="68" t="str">
        <f t="shared" si="248"/>
        <v/>
      </c>
      <c r="Y164" s="68" t="str">
        <f t="shared" si="248"/>
        <v/>
      </c>
      <c r="Z164" s="68" t="str">
        <f t="shared" si="245"/>
        <v/>
      </c>
      <c r="AA164" s="69">
        <f t="shared" si="237"/>
        <v>-7</v>
      </c>
      <c r="AB164" s="76">
        <v>2</v>
      </c>
      <c r="AC164" s="68" t="str">
        <f t="shared" si="246"/>
        <v/>
      </c>
      <c r="AD164" s="68" t="str">
        <f t="shared" si="246"/>
        <v/>
      </c>
      <c r="AE164" s="68" t="str">
        <f t="shared" si="246"/>
        <v/>
      </c>
      <c r="AF164" s="68" t="str">
        <f t="shared" si="246"/>
        <v/>
      </c>
      <c r="AG164" s="68" t="str">
        <f t="shared" ref="AC164:AZ166" si="249">IF(OR(AG32="Sinh-Yên",AG32="Sinh-Thủy",AG32="Sinh-Vân",AG32="Sinh-Hoa",AG32="CNghệ-Thủy",AG32="CNghệ-Hoa",AG32="CNghệ-Yên",AG32="CNghệ-Vân",),AG32,"")</f>
        <v/>
      </c>
      <c r="AH164" s="68" t="str">
        <f t="shared" si="249"/>
        <v/>
      </c>
      <c r="AI164" s="68" t="str">
        <f t="shared" si="249"/>
        <v/>
      </c>
      <c r="AJ164" s="68" t="str">
        <f t="shared" si="249"/>
        <v/>
      </c>
      <c r="AK164" s="68" t="str">
        <f t="shared" si="249"/>
        <v/>
      </c>
      <c r="AL164" s="68" t="str">
        <f t="shared" si="249"/>
        <v/>
      </c>
      <c r="AM164" s="68" t="str">
        <f t="shared" si="249"/>
        <v/>
      </c>
      <c r="AN164" s="68" t="str">
        <f t="shared" si="249"/>
        <v/>
      </c>
      <c r="AO164" s="68" t="str">
        <f t="shared" si="249"/>
        <v/>
      </c>
      <c r="AP164" s="68"/>
      <c r="AQ164" s="68"/>
      <c r="AR164" s="68" t="str">
        <f t="shared" si="249"/>
        <v/>
      </c>
      <c r="AS164" s="68" t="str">
        <f t="shared" si="249"/>
        <v/>
      </c>
      <c r="AT164" s="68" t="str">
        <f t="shared" si="249"/>
        <v/>
      </c>
      <c r="AU164" s="68" t="str">
        <f t="shared" si="249"/>
        <v/>
      </c>
      <c r="AV164" s="68" t="str">
        <f t="shared" si="249"/>
        <v/>
      </c>
      <c r="AW164" s="68" t="str">
        <f t="shared" si="249"/>
        <v/>
      </c>
      <c r="AX164" s="68" t="str">
        <f t="shared" si="249"/>
        <v/>
      </c>
      <c r="AY164" s="68" t="str">
        <f t="shared" si="249"/>
        <v/>
      </c>
      <c r="AZ164" s="68" t="str">
        <f t="shared" si="249"/>
        <v/>
      </c>
    </row>
    <row r="165" spans="1:52" ht="18" customHeight="1">
      <c r="A165" s="76"/>
      <c r="B165" s="68" t="str">
        <f t="shared" si="248"/>
        <v/>
      </c>
      <c r="C165" s="68" t="str">
        <f t="shared" si="248"/>
        <v/>
      </c>
      <c r="D165" s="68" t="str">
        <f t="shared" si="248"/>
        <v/>
      </c>
      <c r="E165" s="68" t="str">
        <f t="shared" si="248"/>
        <v/>
      </c>
      <c r="F165" s="68" t="str">
        <f t="shared" si="248"/>
        <v>Sinh-Yên</v>
      </c>
      <c r="G165" s="68" t="str">
        <f t="shared" si="248"/>
        <v/>
      </c>
      <c r="H165" s="68" t="str">
        <f t="shared" si="248"/>
        <v/>
      </c>
      <c r="I165" s="68" t="str">
        <f t="shared" si="248"/>
        <v/>
      </c>
      <c r="J165" s="68" t="str">
        <f t="shared" si="248"/>
        <v/>
      </c>
      <c r="K165" s="68" t="str">
        <f t="shared" si="248"/>
        <v/>
      </c>
      <c r="L165" s="68" t="str">
        <f t="shared" si="248"/>
        <v/>
      </c>
      <c r="M165" s="68" t="str">
        <f t="shared" si="248"/>
        <v/>
      </c>
      <c r="N165" s="68" t="str">
        <f t="shared" si="248"/>
        <v/>
      </c>
      <c r="O165" s="68" t="str">
        <f t="shared" si="248"/>
        <v/>
      </c>
      <c r="P165" s="68" t="str">
        <f t="shared" si="248"/>
        <v/>
      </c>
      <c r="Q165" s="68"/>
      <c r="R165" s="68"/>
      <c r="S165" s="68" t="str">
        <f t="shared" si="248"/>
        <v/>
      </c>
      <c r="T165" s="68" t="str">
        <f t="shared" si="248"/>
        <v/>
      </c>
      <c r="U165" s="68" t="str">
        <f t="shared" si="248"/>
        <v/>
      </c>
      <c r="V165" s="68" t="str">
        <f t="shared" si="248"/>
        <v/>
      </c>
      <c r="W165" s="68" t="str">
        <f t="shared" si="248"/>
        <v/>
      </c>
      <c r="X165" s="68" t="str">
        <f t="shared" si="248"/>
        <v/>
      </c>
      <c r="Y165" s="68" t="str">
        <f t="shared" si="248"/>
        <v/>
      </c>
      <c r="Z165" s="68" t="str">
        <f t="shared" ref="Z165" si="250">IF(OR(Z33="Sinh-Yên",Z33="Sinh-Thủy",Z33="Sinh-Vân",Z33="Sinh-Hoa",Z33="CNghệ-Thủy",Z33="CNghệ-Hoa",Z33="CNghệ-Yên",Z33="CNghệ-Vân",),Z33,"")</f>
        <v/>
      </c>
      <c r="AA165" s="69">
        <f t="shared" si="237"/>
        <v>-6</v>
      </c>
      <c r="AB165" s="76"/>
      <c r="AC165" s="68" t="str">
        <f t="shared" si="249"/>
        <v/>
      </c>
      <c r="AD165" s="68" t="str">
        <f t="shared" si="249"/>
        <v/>
      </c>
      <c r="AE165" s="68" t="str">
        <f t="shared" si="249"/>
        <v/>
      </c>
      <c r="AF165" s="68" t="str">
        <f t="shared" si="249"/>
        <v/>
      </c>
      <c r="AG165" s="68" t="str">
        <f t="shared" si="249"/>
        <v/>
      </c>
      <c r="AH165" s="68" t="str">
        <f t="shared" si="249"/>
        <v/>
      </c>
      <c r="AI165" s="68" t="str">
        <f t="shared" si="249"/>
        <v/>
      </c>
      <c r="AJ165" s="68" t="str">
        <f t="shared" si="249"/>
        <v/>
      </c>
      <c r="AK165" s="68" t="str">
        <f t="shared" si="249"/>
        <v/>
      </c>
      <c r="AL165" s="68" t="str">
        <f t="shared" si="249"/>
        <v/>
      </c>
      <c r="AM165" s="68" t="str">
        <f t="shared" si="249"/>
        <v/>
      </c>
      <c r="AN165" s="68" t="str">
        <f t="shared" si="249"/>
        <v/>
      </c>
      <c r="AO165" s="68" t="str">
        <f t="shared" si="249"/>
        <v/>
      </c>
      <c r="AP165" s="68"/>
      <c r="AQ165" s="68"/>
      <c r="AR165" s="68" t="str">
        <f t="shared" si="249"/>
        <v/>
      </c>
      <c r="AS165" s="68" t="str">
        <f t="shared" si="249"/>
        <v/>
      </c>
      <c r="AT165" s="68" t="str">
        <f t="shared" si="249"/>
        <v/>
      </c>
      <c r="AU165" s="68" t="str">
        <f t="shared" si="249"/>
        <v/>
      </c>
      <c r="AV165" s="68" t="str">
        <f t="shared" si="249"/>
        <v/>
      </c>
      <c r="AW165" s="68" t="str">
        <f t="shared" si="249"/>
        <v/>
      </c>
      <c r="AX165" s="68" t="str">
        <f t="shared" si="249"/>
        <v/>
      </c>
      <c r="AY165" s="68" t="str">
        <f t="shared" si="249"/>
        <v/>
      </c>
      <c r="AZ165" s="68" t="str">
        <f t="shared" si="249"/>
        <v/>
      </c>
    </row>
    <row r="166" spans="1:52" ht="18" customHeight="1">
      <c r="A166" s="76"/>
      <c r="B166" s="68" t="str">
        <f t="shared" si="248"/>
        <v/>
      </c>
      <c r="C166" s="68" t="str">
        <f t="shared" si="248"/>
        <v/>
      </c>
      <c r="D166" s="68" t="str">
        <f t="shared" ref="D166:Y166" si="251">IF(OR(D34="Sinh-Yên",D34="Sinh-Thủy",D34="Sinh-Vân",D34="Sinh-Hoa",D34="CNghệ-Thủy",D34="CNghệ-Hoa",D34="CNghệ-Yên",D34="CNghệ-Vân",),D34,"")</f>
        <v/>
      </c>
      <c r="E166" s="68" t="str">
        <f t="shared" si="251"/>
        <v/>
      </c>
      <c r="F166" s="68" t="str">
        <f t="shared" si="251"/>
        <v/>
      </c>
      <c r="G166" s="68" t="str">
        <f t="shared" si="251"/>
        <v/>
      </c>
      <c r="H166" s="68" t="str">
        <f t="shared" si="251"/>
        <v/>
      </c>
      <c r="I166" s="68" t="str">
        <f t="shared" si="251"/>
        <v/>
      </c>
      <c r="J166" s="68" t="str">
        <f t="shared" si="251"/>
        <v/>
      </c>
      <c r="K166" s="68" t="str">
        <f t="shared" si="251"/>
        <v/>
      </c>
      <c r="L166" s="68" t="str">
        <f t="shared" si="251"/>
        <v/>
      </c>
      <c r="M166" s="68" t="str">
        <f t="shared" si="251"/>
        <v/>
      </c>
      <c r="N166" s="68" t="str">
        <f t="shared" si="251"/>
        <v/>
      </c>
      <c r="O166" s="68" t="str">
        <f t="shared" si="251"/>
        <v/>
      </c>
      <c r="P166" s="68" t="str">
        <f t="shared" si="251"/>
        <v/>
      </c>
      <c r="Q166" s="68"/>
      <c r="R166" s="68"/>
      <c r="S166" s="68" t="str">
        <f t="shared" si="251"/>
        <v>Sinh-Hoa</v>
      </c>
      <c r="T166" s="68" t="str">
        <f t="shared" si="251"/>
        <v/>
      </c>
      <c r="U166" s="68" t="str">
        <f t="shared" si="251"/>
        <v/>
      </c>
      <c r="V166" s="68" t="str">
        <f t="shared" si="251"/>
        <v/>
      </c>
      <c r="W166" s="68" t="str">
        <f t="shared" si="251"/>
        <v/>
      </c>
      <c r="X166" s="68" t="str">
        <f t="shared" si="251"/>
        <v/>
      </c>
      <c r="Y166" s="68" t="str">
        <f t="shared" si="251"/>
        <v/>
      </c>
      <c r="Z166" s="68" t="str">
        <f t="shared" ref="Z166:Z167" si="252">IF(OR(Z34="Sinh-Yên",Z34="Sinh-Thủy",Z34="Sinh-Vân",Z34="Sinh-Hoa",Z34="CNghệ-Thủy",Z34="CNghệ-Hoa",Z34="CNghệ-Yên",Z34="CNghệ-Vân",),Z34,"")</f>
        <v/>
      </c>
      <c r="AA166" s="69">
        <f t="shared" si="237"/>
        <v>-6</v>
      </c>
      <c r="AB166" s="76"/>
      <c r="AC166" s="68" t="str">
        <f t="shared" si="249"/>
        <v/>
      </c>
      <c r="AD166" s="68" t="str">
        <f t="shared" si="249"/>
        <v/>
      </c>
      <c r="AE166" s="68" t="str">
        <f t="shared" si="249"/>
        <v/>
      </c>
      <c r="AF166" s="68" t="str">
        <f t="shared" si="249"/>
        <v/>
      </c>
      <c r="AG166" s="68" t="str">
        <f t="shared" si="249"/>
        <v/>
      </c>
      <c r="AH166" s="68" t="str">
        <f t="shared" si="249"/>
        <v/>
      </c>
      <c r="AI166" s="68" t="str">
        <f t="shared" si="249"/>
        <v/>
      </c>
      <c r="AJ166" s="68" t="str">
        <f t="shared" si="249"/>
        <v/>
      </c>
      <c r="AK166" s="68" t="str">
        <f t="shared" si="249"/>
        <v/>
      </c>
      <c r="AL166" s="68" t="str">
        <f t="shared" si="249"/>
        <v/>
      </c>
      <c r="AM166" s="68" t="str">
        <f t="shared" si="249"/>
        <v/>
      </c>
      <c r="AN166" s="68" t="str">
        <f t="shared" si="249"/>
        <v/>
      </c>
      <c r="AO166" s="68" t="str">
        <f t="shared" si="249"/>
        <v/>
      </c>
      <c r="AP166" s="68"/>
      <c r="AQ166" s="68"/>
      <c r="AR166" s="68" t="str">
        <f t="shared" si="249"/>
        <v/>
      </c>
      <c r="AS166" s="68" t="str">
        <f t="shared" si="249"/>
        <v/>
      </c>
      <c r="AT166" s="68" t="str">
        <f t="shared" si="249"/>
        <v/>
      </c>
      <c r="AU166" s="68" t="str">
        <f t="shared" si="249"/>
        <v/>
      </c>
      <c r="AV166" s="68" t="str">
        <f t="shared" si="249"/>
        <v/>
      </c>
      <c r="AW166" s="68" t="str">
        <f t="shared" si="249"/>
        <v/>
      </c>
      <c r="AX166" s="68" t="str">
        <f t="shared" si="249"/>
        <v/>
      </c>
      <c r="AY166" s="68" t="str">
        <f t="shared" si="249"/>
        <v/>
      </c>
      <c r="AZ166" s="68" t="str">
        <f t="shared" si="249"/>
        <v/>
      </c>
    </row>
    <row r="167" spans="1:52" ht="18" customHeight="1">
      <c r="A167" s="76"/>
      <c r="B167" s="72" t="str">
        <f t="shared" ref="B167:Y167" si="253">IF(OR(B35="Sinh-Yên",B35="Sinh-Thủy",B35="Sinh-Vân",B35="Sinh-Hoa",B35="CNghệ-Thủy",B35="CNghệ-Hoa",B35="CNghệ-Yên",B35="CNghệ-Vân",),B35,"")</f>
        <v/>
      </c>
      <c r="C167" s="72" t="str">
        <f t="shared" si="253"/>
        <v/>
      </c>
      <c r="D167" s="72" t="str">
        <f t="shared" si="253"/>
        <v/>
      </c>
      <c r="E167" s="72" t="str">
        <f t="shared" si="253"/>
        <v/>
      </c>
      <c r="F167" s="72" t="str">
        <f t="shared" si="253"/>
        <v/>
      </c>
      <c r="G167" s="72" t="str">
        <f t="shared" si="253"/>
        <v/>
      </c>
      <c r="H167" s="72" t="str">
        <f t="shared" si="253"/>
        <v/>
      </c>
      <c r="I167" s="72" t="str">
        <f t="shared" si="253"/>
        <v/>
      </c>
      <c r="J167" s="72" t="str">
        <f t="shared" si="253"/>
        <v/>
      </c>
      <c r="K167" s="72" t="str">
        <f t="shared" si="253"/>
        <v/>
      </c>
      <c r="L167" s="72" t="str">
        <f t="shared" si="253"/>
        <v/>
      </c>
      <c r="M167" s="72" t="str">
        <f t="shared" si="253"/>
        <v/>
      </c>
      <c r="N167" s="72" t="str">
        <f t="shared" si="253"/>
        <v/>
      </c>
      <c r="O167" s="72" t="str">
        <f t="shared" si="253"/>
        <v/>
      </c>
      <c r="P167" s="72" t="str">
        <f t="shared" si="253"/>
        <v/>
      </c>
      <c r="Q167" s="72"/>
      <c r="R167" s="72"/>
      <c r="S167" s="72" t="str">
        <f t="shared" si="253"/>
        <v/>
      </c>
      <c r="T167" s="72" t="str">
        <f t="shared" si="253"/>
        <v/>
      </c>
      <c r="U167" s="72" t="str">
        <f t="shared" si="253"/>
        <v/>
      </c>
      <c r="V167" s="72" t="str">
        <f t="shared" si="253"/>
        <v/>
      </c>
      <c r="W167" s="72" t="str">
        <f t="shared" si="253"/>
        <v/>
      </c>
      <c r="X167" s="72" t="str">
        <f t="shared" si="253"/>
        <v/>
      </c>
      <c r="Y167" s="72" t="str">
        <f t="shared" si="253"/>
        <v/>
      </c>
      <c r="Z167" s="72" t="str">
        <f t="shared" si="252"/>
        <v/>
      </c>
      <c r="AA167" s="73">
        <f t="shared" si="237"/>
        <v>-7</v>
      </c>
      <c r="AB167" s="76"/>
      <c r="AC167" s="72" t="str">
        <f t="shared" ref="AC167:AZ167" si="254">IF(OR(AC35="Sinh-Yên",AC35="Sinh-Thủy",AC35="Sinh-Vân",AC35="Sinh-Hoa",AC35="CNghệ-Thủy",AC35="CNghệ-Hoa",AC35="CNghệ-Yên",AC35="CNghệ-Vân",),AC35,"")</f>
        <v/>
      </c>
      <c r="AD167" s="72" t="str">
        <f t="shared" si="254"/>
        <v/>
      </c>
      <c r="AE167" s="72" t="str">
        <f t="shared" si="254"/>
        <v/>
      </c>
      <c r="AF167" s="72" t="str">
        <f t="shared" si="254"/>
        <v/>
      </c>
      <c r="AG167" s="72" t="str">
        <f t="shared" si="254"/>
        <v/>
      </c>
      <c r="AH167" s="72" t="str">
        <f t="shared" si="254"/>
        <v/>
      </c>
      <c r="AI167" s="72" t="str">
        <f t="shared" si="254"/>
        <v/>
      </c>
      <c r="AJ167" s="72" t="str">
        <f t="shared" si="254"/>
        <v/>
      </c>
      <c r="AK167" s="72" t="str">
        <f t="shared" si="254"/>
        <v/>
      </c>
      <c r="AL167" s="72" t="str">
        <f t="shared" si="254"/>
        <v/>
      </c>
      <c r="AM167" s="72" t="str">
        <f t="shared" si="254"/>
        <v/>
      </c>
      <c r="AN167" s="72" t="str">
        <f t="shared" si="254"/>
        <v/>
      </c>
      <c r="AO167" s="72" t="str">
        <f t="shared" si="254"/>
        <v/>
      </c>
      <c r="AP167" s="72"/>
      <c r="AQ167" s="72"/>
      <c r="AR167" s="72" t="str">
        <f t="shared" si="254"/>
        <v/>
      </c>
      <c r="AS167" s="72" t="str">
        <f t="shared" si="254"/>
        <v/>
      </c>
      <c r="AT167" s="72" t="str">
        <f t="shared" si="254"/>
        <v/>
      </c>
      <c r="AU167" s="72" t="str">
        <f t="shared" si="254"/>
        <v/>
      </c>
      <c r="AV167" s="72" t="str">
        <f t="shared" si="254"/>
        <v/>
      </c>
      <c r="AW167" s="72" t="str">
        <f t="shared" si="254"/>
        <v/>
      </c>
      <c r="AX167" s="72" t="str">
        <f t="shared" si="254"/>
        <v/>
      </c>
      <c r="AY167" s="72" t="str">
        <f t="shared" si="254"/>
        <v/>
      </c>
      <c r="AZ167" s="72" t="str">
        <f t="shared" si="254"/>
        <v/>
      </c>
    </row>
    <row r="168" spans="1:52" ht="18" customHeight="1">
      <c r="A168" s="77">
        <f>18*30-COUNTBLANK(B138:Z167)</f>
        <v>-189</v>
      </c>
      <c r="B168" s="49">
        <f>6*1+11*2+6*1</f>
        <v>34</v>
      </c>
      <c r="C168" s="78" t="str">
        <f>IF(A168&lt;&gt;B168,"Lỗi","")</f>
        <v>Lỗi</v>
      </c>
      <c r="AB168" s="77">
        <f>18*30-COUNTBLANK(AC138:BA167)</f>
        <v>-210</v>
      </c>
      <c r="AC168" s="49">
        <f>6*1+11*2+6*1</f>
        <v>34</v>
      </c>
      <c r="AD168" s="78" t="str">
        <f>IF(AB168&lt;&gt;AC168,"Lỗi","")</f>
        <v>Lỗi</v>
      </c>
      <c r="AE168" s="49"/>
      <c r="AF168" s="49"/>
      <c r="AG168" s="49"/>
      <c r="AH168" s="49"/>
      <c r="AI168" s="49"/>
      <c r="AJ168" s="49"/>
      <c r="AK168" s="49"/>
      <c r="AL168" s="49"/>
      <c r="AM168" s="49"/>
      <c r="AN168" s="49"/>
      <c r="AO168" s="49"/>
      <c r="AP168" s="49"/>
      <c r="AQ168" s="49"/>
      <c r="AR168" s="49"/>
      <c r="AS168" s="49"/>
      <c r="AT168" s="49"/>
      <c r="AU168" s="49"/>
      <c r="AV168" s="49"/>
      <c r="AW168" s="49"/>
      <c r="AX168" s="49"/>
      <c r="AY168" s="49"/>
      <c r="AZ168" s="49"/>
    </row>
    <row r="169" spans="1:52" ht="18" customHeight="1">
      <c r="A169" s="59"/>
      <c r="B169" s="221" t="s">
        <v>54</v>
      </c>
      <c r="C169" s="222"/>
      <c r="D169" s="222"/>
      <c r="E169" s="222"/>
      <c r="F169" s="222"/>
      <c r="G169" s="222"/>
      <c r="H169" s="222"/>
      <c r="I169" s="222"/>
      <c r="J169" s="222"/>
      <c r="K169" s="222"/>
      <c r="L169" s="222"/>
      <c r="M169" s="222"/>
      <c r="N169" s="222"/>
      <c r="O169" s="222"/>
      <c r="P169" s="222"/>
      <c r="Q169" s="222"/>
      <c r="R169" s="222"/>
      <c r="S169" s="222"/>
      <c r="T169" s="222"/>
      <c r="U169" s="222"/>
      <c r="V169" s="60"/>
      <c r="W169" s="60"/>
      <c r="X169" s="60"/>
      <c r="Y169" s="60"/>
      <c r="Z169" s="58"/>
      <c r="AB169" s="59"/>
      <c r="AC169" s="221" t="s">
        <v>54</v>
      </c>
      <c r="AD169" s="222"/>
      <c r="AE169" s="222"/>
      <c r="AF169" s="222"/>
      <c r="AG169" s="222"/>
      <c r="AH169" s="222"/>
      <c r="AI169" s="222"/>
      <c r="AJ169" s="222"/>
      <c r="AK169" s="222"/>
      <c r="AL169" s="222"/>
      <c r="AM169" s="222"/>
      <c r="AN169" s="222"/>
      <c r="AO169" s="222"/>
      <c r="AP169" s="222"/>
      <c r="AQ169" s="222"/>
      <c r="AR169" s="222"/>
      <c r="AS169" s="222"/>
      <c r="AT169" s="222"/>
      <c r="AU169" s="222"/>
      <c r="AV169" s="222"/>
      <c r="AW169" s="60"/>
      <c r="AX169" s="60"/>
      <c r="AY169" s="60"/>
      <c r="AZ169" s="60"/>
    </row>
    <row r="170" spans="1:52" ht="18" customHeight="1">
      <c r="A170" s="61"/>
      <c r="B170" s="80" t="str">
        <f t="shared" ref="B170:I170" si="255">B137</f>
        <v>10A1</v>
      </c>
      <c r="C170" s="80" t="str">
        <f t="shared" si="255"/>
        <v>10A2</v>
      </c>
      <c r="D170" s="80" t="str">
        <f t="shared" si="255"/>
        <v>10A3</v>
      </c>
      <c r="E170" s="80" t="str">
        <f t="shared" si="255"/>
        <v>10A4</v>
      </c>
      <c r="F170" s="80" t="str">
        <f t="shared" si="255"/>
        <v>10A5</v>
      </c>
      <c r="G170" s="80" t="str">
        <f t="shared" si="255"/>
        <v>10A6</v>
      </c>
      <c r="H170" s="80" t="str">
        <f t="shared" si="255"/>
        <v>10A7</v>
      </c>
      <c r="I170" s="80" t="str">
        <f t="shared" si="255"/>
        <v>10A8</v>
      </c>
      <c r="J170" s="80" t="str">
        <f>J137</f>
        <v>11B1</v>
      </c>
      <c r="K170" s="80" t="str">
        <f>K137</f>
        <v>11B2</v>
      </c>
      <c r="L170" s="80" t="str">
        <f>L137</f>
        <v>11B3</v>
      </c>
      <c r="M170" s="80" t="str">
        <f>M137</f>
        <v>11B4</v>
      </c>
      <c r="N170" s="80" t="str">
        <f>N137</f>
        <v>11B5</v>
      </c>
      <c r="O170" s="80" t="s">
        <v>14</v>
      </c>
      <c r="P170" s="80" t="s">
        <v>64</v>
      </c>
      <c r="Q170" s="80" t="s">
        <v>149</v>
      </c>
      <c r="R170" s="80" t="s">
        <v>150</v>
      </c>
      <c r="S170" s="80" t="str">
        <f t="shared" ref="S170:X170" si="256">S137</f>
        <v>12C1</v>
      </c>
      <c r="T170" s="80" t="str">
        <f t="shared" si="256"/>
        <v>12C2</v>
      </c>
      <c r="U170" s="80" t="str">
        <f t="shared" si="256"/>
        <v>12C3</v>
      </c>
      <c r="V170" s="80" t="str">
        <f t="shared" si="256"/>
        <v>12C4</v>
      </c>
      <c r="W170" s="80" t="str">
        <f>W137</f>
        <v>12C5</v>
      </c>
      <c r="X170" s="80" t="str">
        <f t="shared" si="256"/>
        <v>12C6</v>
      </c>
      <c r="Y170" s="80" t="str">
        <f>Y137</f>
        <v>12C7</v>
      </c>
      <c r="Z170" s="62">
        <f t="shared" ref="Z170" si="257">Z5</f>
        <v>0</v>
      </c>
      <c r="AA170" s="63" t="s">
        <v>45</v>
      </c>
      <c r="AB170" s="61"/>
      <c r="AC170" s="62" t="s">
        <v>27</v>
      </c>
      <c r="AD170" s="62" t="s">
        <v>28</v>
      </c>
      <c r="AE170" s="62" t="s">
        <v>29</v>
      </c>
      <c r="AF170" s="62" t="s">
        <v>30</v>
      </c>
      <c r="AG170" s="62" t="s">
        <v>31</v>
      </c>
      <c r="AH170" s="62" t="s">
        <v>32</v>
      </c>
      <c r="AI170" s="62" t="s">
        <v>33</v>
      </c>
      <c r="AJ170" s="62" t="s">
        <v>70</v>
      </c>
      <c r="AK170" s="62" t="s">
        <v>34</v>
      </c>
      <c r="AL170" s="62" t="s">
        <v>35</v>
      </c>
      <c r="AM170" s="62" t="s">
        <v>36</v>
      </c>
      <c r="AN170" s="62" t="s">
        <v>37</v>
      </c>
      <c r="AO170" s="62" t="s">
        <v>38</v>
      </c>
      <c r="AP170" s="62" t="s">
        <v>14</v>
      </c>
      <c r="AQ170" s="62" t="s">
        <v>64</v>
      </c>
      <c r="AR170" s="62" t="s">
        <v>149</v>
      </c>
      <c r="AS170" s="62" t="s">
        <v>150</v>
      </c>
      <c r="AT170" s="62" t="s">
        <v>39</v>
      </c>
      <c r="AU170" s="62" t="s">
        <v>40</v>
      </c>
      <c r="AV170" s="62" t="s">
        <v>41</v>
      </c>
      <c r="AW170" s="62" t="s">
        <v>42</v>
      </c>
      <c r="AX170" s="62" t="s">
        <v>43</v>
      </c>
      <c r="AY170" s="62" t="s">
        <v>61</v>
      </c>
      <c r="AZ170" s="62" t="s">
        <v>71</v>
      </c>
    </row>
    <row r="171" spans="1:52" ht="18" customHeight="1">
      <c r="A171" s="64">
        <v>1</v>
      </c>
      <c r="B171" s="65" t="str">
        <f>IF(OR(B6="Tin-Thảo",B6="Tin-Hiếu"),B6,"")</f>
        <v/>
      </c>
      <c r="C171" s="65" t="str">
        <f t="shared" ref="C171:Y171" si="258">IF(OR(C6="Tin-Thảo",C6="Tin-Hiếu"),C6,"")</f>
        <v/>
      </c>
      <c r="D171" s="65" t="str">
        <f t="shared" si="258"/>
        <v/>
      </c>
      <c r="E171" s="65" t="str">
        <f t="shared" si="258"/>
        <v/>
      </c>
      <c r="F171" s="65" t="str">
        <f t="shared" si="258"/>
        <v/>
      </c>
      <c r="G171" s="65" t="str">
        <f t="shared" si="258"/>
        <v/>
      </c>
      <c r="H171" s="65" t="str">
        <f t="shared" si="258"/>
        <v/>
      </c>
      <c r="I171" s="65" t="str">
        <f t="shared" si="258"/>
        <v/>
      </c>
      <c r="J171" s="65" t="str">
        <f t="shared" si="258"/>
        <v/>
      </c>
      <c r="K171" s="65" t="str">
        <f t="shared" si="258"/>
        <v/>
      </c>
      <c r="L171" s="65" t="str">
        <f t="shared" si="258"/>
        <v/>
      </c>
      <c r="M171" s="65" t="str">
        <f t="shared" si="258"/>
        <v/>
      </c>
      <c r="N171" s="65" t="str">
        <f t="shared" si="258"/>
        <v/>
      </c>
      <c r="O171" s="65" t="str">
        <f t="shared" si="258"/>
        <v/>
      </c>
      <c r="P171" s="65" t="str">
        <f t="shared" si="258"/>
        <v/>
      </c>
      <c r="Q171" s="65"/>
      <c r="R171" s="65"/>
      <c r="S171" s="65" t="str">
        <f t="shared" si="258"/>
        <v/>
      </c>
      <c r="T171" s="65" t="str">
        <f t="shared" si="258"/>
        <v/>
      </c>
      <c r="U171" s="65" t="str">
        <f t="shared" si="258"/>
        <v/>
      </c>
      <c r="V171" s="65" t="str">
        <f t="shared" si="258"/>
        <v/>
      </c>
      <c r="W171" s="65" t="str">
        <f t="shared" si="258"/>
        <v/>
      </c>
      <c r="X171" s="65" t="str">
        <f t="shared" si="258"/>
        <v/>
      </c>
      <c r="Y171" s="65" t="str">
        <f t="shared" si="258"/>
        <v/>
      </c>
      <c r="Z171" s="65" t="str">
        <f t="shared" ref="Z171:Z200" si="259">IF(OR(Z6="Tin-Hòa",Z6="Tin-Huy"),Z6,"")</f>
        <v/>
      </c>
      <c r="AA171" s="66">
        <f t="shared" ref="AA171:AA200" si="260">IF((18-COUNTBLANK(B171:Z171))=0,"",18-COUNTBLANK(B171:Z171))</f>
        <v>-7</v>
      </c>
      <c r="AB171" s="64">
        <v>1</v>
      </c>
      <c r="AC171" s="65" t="str">
        <f>IF(OR(AC6="Tin-Thảo",AC6="Tin-Hiếu"),AC6,"")</f>
        <v/>
      </c>
      <c r="AD171" s="65" t="str">
        <f t="shared" ref="AD171:AZ171" si="261">IF(OR(AD6="Tin-Thảo",AD6="Tin-Hiếu"),AD6,"")</f>
        <v/>
      </c>
      <c r="AE171" s="65" t="str">
        <f t="shared" si="261"/>
        <v/>
      </c>
      <c r="AF171" s="65" t="str">
        <f t="shared" si="261"/>
        <v/>
      </c>
      <c r="AG171" s="65" t="str">
        <f t="shared" si="261"/>
        <v/>
      </c>
      <c r="AH171" s="65" t="str">
        <f t="shared" si="261"/>
        <v/>
      </c>
      <c r="AI171" s="65" t="str">
        <f t="shared" si="261"/>
        <v/>
      </c>
      <c r="AJ171" s="65" t="str">
        <f t="shared" si="261"/>
        <v/>
      </c>
      <c r="AK171" s="65" t="str">
        <f t="shared" si="261"/>
        <v/>
      </c>
      <c r="AL171" s="65" t="str">
        <f t="shared" si="261"/>
        <v/>
      </c>
      <c r="AM171" s="65" t="str">
        <f t="shared" si="261"/>
        <v/>
      </c>
      <c r="AN171" s="65" t="str">
        <f t="shared" si="261"/>
        <v/>
      </c>
      <c r="AO171" s="65" t="str">
        <f t="shared" si="261"/>
        <v/>
      </c>
      <c r="AP171" s="65"/>
      <c r="AQ171" s="65"/>
      <c r="AR171" s="65" t="str">
        <f t="shared" si="261"/>
        <v/>
      </c>
      <c r="AS171" s="65" t="str">
        <f t="shared" si="261"/>
        <v/>
      </c>
      <c r="AT171" s="65" t="str">
        <f t="shared" si="261"/>
        <v/>
      </c>
      <c r="AU171" s="65" t="str">
        <f t="shared" si="261"/>
        <v/>
      </c>
      <c r="AV171" s="65" t="str">
        <f t="shared" si="261"/>
        <v/>
      </c>
      <c r="AW171" s="65" t="str">
        <f t="shared" si="261"/>
        <v/>
      </c>
      <c r="AX171" s="65" t="str">
        <f t="shared" si="261"/>
        <v/>
      </c>
      <c r="AY171" s="65" t="str">
        <f t="shared" si="261"/>
        <v/>
      </c>
      <c r="AZ171" s="65" t="str">
        <f t="shared" si="261"/>
        <v/>
      </c>
    </row>
    <row r="172" spans="1:52" ht="18" customHeight="1">
      <c r="A172" s="67">
        <v>2</v>
      </c>
      <c r="B172" s="68" t="str">
        <f t="shared" ref="B172" si="262">IF(OR(B7="Tin-Thảo",B7="Tin-Hiếu"),B7,"")</f>
        <v/>
      </c>
      <c r="C172" s="68" t="str">
        <f t="shared" ref="C172:Y172" si="263">IF(OR(C7="Tin-Thảo",C7="Tin-Hiếu"),C7,"")</f>
        <v/>
      </c>
      <c r="D172" s="68" t="str">
        <f t="shared" si="263"/>
        <v/>
      </c>
      <c r="E172" s="68" t="str">
        <f t="shared" si="263"/>
        <v/>
      </c>
      <c r="F172" s="68" t="str">
        <f t="shared" si="263"/>
        <v/>
      </c>
      <c r="G172" s="68" t="str">
        <f t="shared" si="263"/>
        <v/>
      </c>
      <c r="H172" s="68" t="str">
        <f t="shared" si="263"/>
        <v/>
      </c>
      <c r="I172" s="68" t="str">
        <f t="shared" si="263"/>
        <v/>
      </c>
      <c r="J172" s="68" t="str">
        <f t="shared" si="263"/>
        <v/>
      </c>
      <c r="K172" s="68" t="str">
        <f t="shared" si="263"/>
        <v/>
      </c>
      <c r="L172" s="68" t="str">
        <f t="shared" si="263"/>
        <v/>
      </c>
      <c r="M172" s="68" t="str">
        <f t="shared" si="263"/>
        <v/>
      </c>
      <c r="N172" s="68" t="str">
        <f t="shared" si="263"/>
        <v/>
      </c>
      <c r="O172" s="68" t="str">
        <f t="shared" si="263"/>
        <v/>
      </c>
      <c r="P172" s="68" t="str">
        <f t="shared" si="263"/>
        <v/>
      </c>
      <c r="Q172" s="68"/>
      <c r="R172" s="68"/>
      <c r="S172" s="68" t="str">
        <f t="shared" si="263"/>
        <v/>
      </c>
      <c r="T172" s="68" t="str">
        <f t="shared" si="263"/>
        <v/>
      </c>
      <c r="U172" s="68" t="str">
        <f t="shared" si="263"/>
        <v/>
      </c>
      <c r="V172" s="68" t="str">
        <f t="shared" si="263"/>
        <v/>
      </c>
      <c r="W172" s="68" t="str">
        <f t="shared" si="263"/>
        <v/>
      </c>
      <c r="X172" s="68" t="str">
        <f t="shared" si="263"/>
        <v/>
      </c>
      <c r="Y172" s="68" t="str">
        <f t="shared" si="263"/>
        <v/>
      </c>
      <c r="Z172" s="68" t="str">
        <f t="shared" si="259"/>
        <v/>
      </c>
      <c r="AA172" s="69">
        <f t="shared" si="260"/>
        <v>-7</v>
      </c>
      <c r="AB172" s="67">
        <v>2</v>
      </c>
      <c r="AC172" s="68" t="str">
        <f t="shared" ref="AC172:AZ175" si="264">IF(OR(AC7="Tin-Thảo",AC7="Tin-Hiếu"),AC7,"")</f>
        <v/>
      </c>
      <c r="AD172" s="68" t="str">
        <f t="shared" si="264"/>
        <v/>
      </c>
      <c r="AE172" s="68" t="str">
        <f t="shared" si="264"/>
        <v/>
      </c>
      <c r="AF172" s="68" t="str">
        <f t="shared" si="264"/>
        <v/>
      </c>
      <c r="AG172" s="68" t="str">
        <f t="shared" si="264"/>
        <v/>
      </c>
      <c r="AH172" s="68" t="str">
        <f t="shared" si="264"/>
        <v/>
      </c>
      <c r="AI172" s="68" t="str">
        <f t="shared" si="264"/>
        <v/>
      </c>
      <c r="AJ172" s="68" t="str">
        <f t="shared" si="264"/>
        <v/>
      </c>
      <c r="AK172" s="68" t="str">
        <f t="shared" si="264"/>
        <v/>
      </c>
      <c r="AL172" s="68" t="str">
        <f t="shared" si="264"/>
        <v/>
      </c>
      <c r="AM172" s="68" t="str">
        <f t="shared" si="264"/>
        <v/>
      </c>
      <c r="AN172" s="68" t="str">
        <f t="shared" si="264"/>
        <v/>
      </c>
      <c r="AO172" s="68" t="str">
        <f t="shared" si="264"/>
        <v/>
      </c>
      <c r="AP172" s="68"/>
      <c r="AQ172" s="68"/>
      <c r="AR172" s="68" t="str">
        <f t="shared" si="264"/>
        <v/>
      </c>
      <c r="AS172" s="68" t="str">
        <f t="shared" si="264"/>
        <v/>
      </c>
      <c r="AT172" s="68" t="str">
        <f t="shared" si="264"/>
        <v/>
      </c>
      <c r="AU172" s="68" t="str">
        <f t="shared" si="264"/>
        <v/>
      </c>
      <c r="AV172" s="68" t="str">
        <f t="shared" si="264"/>
        <v/>
      </c>
      <c r="AW172" s="68" t="str">
        <f t="shared" si="264"/>
        <v/>
      </c>
      <c r="AX172" s="68" t="str">
        <f t="shared" si="264"/>
        <v/>
      </c>
      <c r="AY172" s="68" t="str">
        <f t="shared" si="264"/>
        <v/>
      </c>
      <c r="AZ172" s="68" t="str">
        <f t="shared" si="264"/>
        <v/>
      </c>
    </row>
    <row r="173" spans="1:52" ht="18" customHeight="1">
      <c r="A173" s="70" t="s">
        <v>46</v>
      </c>
      <c r="B173" s="68" t="str">
        <f t="shared" ref="B173" si="265">IF(OR(B8="Tin-Thảo",B8="Tin-Hiếu"),B8,"")</f>
        <v/>
      </c>
      <c r="C173" s="68" t="str">
        <f t="shared" ref="C173:Y173" si="266">IF(OR(C8="Tin-Thảo",C8="Tin-Hiếu"),C8,"")</f>
        <v/>
      </c>
      <c r="D173" s="68" t="str">
        <f t="shared" si="266"/>
        <v/>
      </c>
      <c r="E173" s="68" t="str">
        <f t="shared" si="266"/>
        <v/>
      </c>
      <c r="F173" s="68" t="str">
        <f t="shared" si="266"/>
        <v/>
      </c>
      <c r="G173" s="68" t="str">
        <f t="shared" si="266"/>
        <v/>
      </c>
      <c r="H173" s="68" t="str">
        <f t="shared" si="266"/>
        <v/>
      </c>
      <c r="I173" s="68" t="str">
        <f t="shared" si="266"/>
        <v/>
      </c>
      <c r="J173" s="68" t="str">
        <f t="shared" si="266"/>
        <v/>
      </c>
      <c r="K173" s="68" t="str">
        <f t="shared" si="266"/>
        <v/>
      </c>
      <c r="L173" s="68" t="str">
        <f t="shared" si="266"/>
        <v/>
      </c>
      <c r="M173" s="68" t="str">
        <f t="shared" si="266"/>
        <v/>
      </c>
      <c r="N173" s="68" t="str">
        <f t="shared" si="266"/>
        <v/>
      </c>
      <c r="O173" s="68" t="str">
        <f t="shared" si="266"/>
        <v/>
      </c>
      <c r="P173" s="68" t="str">
        <f t="shared" si="266"/>
        <v/>
      </c>
      <c r="Q173" s="68"/>
      <c r="R173" s="68"/>
      <c r="S173" s="68" t="str">
        <f t="shared" si="266"/>
        <v/>
      </c>
      <c r="T173" s="68" t="str">
        <f t="shared" si="266"/>
        <v/>
      </c>
      <c r="U173" s="68" t="str">
        <f t="shared" si="266"/>
        <v/>
      </c>
      <c r="V173" s="68" t="str">
        <f t="shared" si="266"/>
        <v/>
      </c>
      <c r="W173" s="68" t="str">
        <f t="shared" si="266"/>
        <v/>
      </c>
      <c r="X173" s="68" t="str">
        <f t="shared" si="266"/>
        <v/>
      </c>
      <c r="Y173" s="68" t="str">
        <f t="shared" si="266"/>
        <v/>
      </c>
      <c r="Z173" s="68" t="str">
        <f t="shared" si="259"/>
        <v/>
      </c>
      <c r="AA173" s="69">
        <f t="shared" si="260"/>
        <v>-7</v>
      </c>
      <c r="AB173" s="70" t="s">
        <v>46</v>
      </c>
      <c r="AC173" s="68" t="str">
        <f t="shared" si="264"/>
        <v/>
      </c>
      <c r="AD173" s="68" t="str">
        <f t="shared" si="264"/>
        <v/>
      </c>
      <c r="AE173" s="68" t="str">
        <f t="shared" si="264"/>
        <v/>
      </c>
      <c r="AF173" s="68" t="str">
        <f t="shared" si="264"/>
        <v/>
      </c>
      <c r="AG173" s="68" t="str">
        <f t="shared" si="264"/>
        <v/>
      </c>
      <c r="AH173" s="68" t="str">
        <f t="shared" si="264"/>
        <v/>
      </c>
      <c r="AI173" s="68" t="str">
        <f t="shared" si="264"/>
        <v/>
      </c>
      <c r="AJ173" s="68" t="str">
        <f t="shared" si="264"/>
        <v/>
      </c>
      <c r="AK173" s="68" t="str">
        <f t="shared" si="264"/>
        <v/>
      </c>
      <c r="AL173" s="68" t="str">
        <f t="shared" si="264"/>
        <v/>
      </c>
      <c r="AM173" s="68" t="str">
        <f t="shared" si="264"/>
        <v/>
      </c>
      <c r="AN173" s="68" t="str">
        <f t="shared" si="264"/>
        <v/>
      </c>
      <c r="AO173" s="68" t="str">
        <f t="shared" si="264"/>
        <v/>
      </c>
      <c r="AP173" s="68"/>
      <c r="AQ173" s="68"/>
      <c r="AR173" s="68" t="str">
        <f t="shared" si="264"/>
        <v/>
      </c>
      <c r="AS173" s="68" t="str">
        <f t="shared" si="264"/>
        <v/>
      </c>
      <c r="AT173" s="68" t="str">
        <f t="shared" si="264"/>
        <v/>
      </c>
      <c r="AU173" s="68" t="str">
        <f t="shared" si="264"/>
        <v/>
      </c>
      <c r="AV173" s="68" t="str">
        <f t="shared" si="264"/>
        <v/>
      </c>
      <c r="AW173" s="68" t="str">
        <f t="shared" si="264"/>
        <v/>
      </c>
      <c r="AX173" s="68" t="str">
        <f t="shared" si="264"/>
        <v/>
      </c>
      <c r="AY173" s="68" t="str">
        <f t="shared" si="264"/>
        <v/>
      </c>
      <c r="AZ173" s="68" t="str">
        <f t="shared" si="264"/>
        <v/>
      </c>
    </row>
    <row r="174" spans="1:52" ht="18" customHeight="1">
      <c r="A174" s="67">
        <v>4</v>
      </c>
      <c r="B174" s="68" t="str">
        <f t="shared" ref="B174" si="267">IF(OR(B9="Tin-Thảo",B9="Tin-Hiếu"),B9,"")</f>
        <v/>
      </c>
      <c r="C174" s="68" t="str">
        <f t="shared" ref="C174:Y174" si="268">IF(OR(C9="Tin-Thảo",C9="Tin-Hiếu"),C9,"")</f>
        <v/>
      </c>
      <c r="D174" s="68" t="str">
        <f t="shared" si="268"/>
        <v/>
      </c>
      <c r="E174" s="68" t="str">
        <f t="shared" si="268"/>
        <v/>
      </c>
      <c r="F174" s="68" t="str">
        <f t="shared" si="268"/>
        <v/>
      </c>
      <c r="G174" s="68" t="str">
        <f t="shared" si="268"/>
        <v/>
      </c>
      <c r="H174" s="68" t="str">
        <f t="shared" si="268"/>
        <v/>
      </c>
      <c r="I174" s="68" t="str">
        <f t="shared" si="268"/>
        <v/>
      </c>
      <c r="J174" s="68" t="str">
        <f t="shared" si="268"/>
        <v/>
      </c>
      <c r="K174" s="68" t="str">
        <f t="shared" si="268"/>
        <v/>
      </c>
      <c r="L174" s="68" t="str">
        <f t="shared" si="268"/>
        <v/>
      </c>
      <c r="M174" s="68" t="str">
        <f t="shared" si="268"/>
        <v/>
      </c>
      <c r="N174" s="68" t="str">
        <f t="shared" si="268"/>
        <v/>
      </c>
      <c r="O174" s="68" t="str">
        <f t="shared" si="268"/>
        <v/>
      </c>
      <c r="P174" s="68" t="str">
        <f t="shared" si="268"/>
        <v/>
      </c>
      <c r="Q174" s="68"/>
      <c r="R174" s="68"/>
      <c r="S174" s="68" t="str">
        <f t="shared" si="268"/>
        <v/>
      </c>
      <c r="T174" s="68" t="str">
        <f t="shared" si="268"/>
        <v/>
      </c>
      <c r="U174" s="68" t="str">
        <f t="shared" si="268"/>
        <v/>
      </c>
      <c r="V174" s="68" t="str">
        <f t="shared" si="268"/>
        <v/>
      </c>
      <c r="W174" s="68" t="str">
        <f t="shared" si="268"/>
        <v/>
      </c>
      <c r="X174" s="68" t="str">
        <f t="shared" si="268"/>
        <v/>
      </c>
      <c r="Y174" s="68" t="str">
        <f t="shared" si="268"/>
        <v/>
      </c>
      <c r="Z174" s="68" t="str">
        <f t="shared" si="259"/>
        <v/>
      </c>
      <c r="AA174" s="69">
        <f t="shared" si="260"/>
        <v>-7</v>
      </c>
      <c r="AB174" s="67">
        <v>4</v>
      </c>
      <c r="AC174" s="68" t="str">
        <f t="shared" si="264"/>
        <v/>
      </c>
      <c r="AD174" s="68" t="str">
        <f t="shared" si="264"/>
        <v/>
      </c>
      <c r="AE174" s="68" t="str">
        <f t="shared" si="264"/>
        <v/>
      </c>
      <c r="AF174" s="68" t="str">
        <f t="shared" si="264"/>
        <v/>
      </c>
      <c r="AG174" s="68" t="str">
        <f t="shared" si="264"/>
        <v/>
      </c>
      <c r="AH174" s="68" t="str">
        <f t="shared" si="264"/>
        <v/>
      </c>
      <c r="AI174" s="68" t="str">
        <f t="shared" si="264"/>
        <v/>
      </c>
      <c r="AJ174" s="68" t="str">
        <f t="shared" si="264"/>
        <v/>
      </c>
      <c r="AK174" s="68" t="str">
        <f t="shared" si="264"/>
        <v/>
      </c>
      <c r="AL174" s="68" t="str">
        <f t="shared" si="264"/>
        <v/>
      </c>
      <c r="AM174" s="68" t="str">
        <f t="shared" si="264"/>
        <v/>
      </c>
      <c r="AN174" s="68" t="str">
        <f t="shared" si="264"/>
        <v/>
      </c>
      <c r="AO174" s="68" t="str">
        <f t="shared" si="264"/>
        <v/>
      </c>
      <c r="AP174" s="68"/>
      <c r="AQ174" s="68"/>
      <c r="AR174" s="68" t="str">
        <f t="shared" si="264"/>
        <v/>
      </c>
      <c r="AS174" s="68" t="str">
        <f t="shared" si="264"/>
        <v/>
      </c>
      <c r="AT174" s="68" t="str">
        <f t="shared" si="264"/>
        <v/>
      </c>
      <c r="AU174" s="68" t="str">
        <f t="shared" si="264"/>
        <v/>
      </c>
      <c r="AV174" s="68" t="str">
        <f t="shared" si="264"/>
        <v/>
      </c>
      <c r="AW174" s="68" t="str">
        <f t="shared" si="264"/>
        <v/>
      </c>
      <c r="AX174" s="68" t="str">
        <f t="shared" si="264"/>
        <v/>
      </c>
      <c r="AY174" s="68" t="str">
        <f t="shared" si="264"/>
        <v/>
      </c>
      <c r="AZ174" s="68" t="str">
        <f t="shared" si="264"/>
        <v/>
      </c>
    </row>
    <row r="175" spans="1:52" ht="18" customHeight="1">
      <c r="A175" s="71">
        <v>5</v>
      </c>
      <c r="B175" s="72" t="str">
        <f t="shared" ref="B175" si="269">IF(OR(B10="Tin-Thảo",B10="Tin-Hiếu"),B10,"")</f>
        <v/>
      </c>
      <c r="C175" s="72" t="str">
        <f t="shared" ref="C175:Y175" si="270">IF(OR(C10="Tin-Thảo",C10="Tin-Hiếu"),C10,"")</f>
        <v/>
      </c>
      <c r="D175" s="72" t="str">
        <f t="shared" si="270"/>
        <v/>
      </c>
      <c r="E175" s="72" t="str">
        <f t="shared" si="270"/>
        <v/>
      </c>
      <c r="F175" s="72" t="str">
        <f t="shared" si="270"/>
        <v/>
      </c>
      <c r="G175" s="72" t="str">
        <f t="shared" si="270"/>
        <v/>
      </c>
      <c r="H175" s="72" t="str">
        <f t="shared" si="270"/>
        <v/>
      </c>
      <c r="I175" s="72" t="str">
        <f t="shared" si="270"/>
        <v/>
      </c>
      <c r="J175" s="72" t="str">
        <f t="shared" si="270"/>
        <v/>
      </c>
      <c r="K175" s="72" t="str">
        <f t="shared" si="270"/>
        <v/>
      </c>
      <c r="L175" s="72" t="str">
        <f t="shared" si="270"/>
        <v/>
      </c>
      <c r="M175" s="72" t="str">
        <f t="shared" si="270"/>
        <v/>
      </c>
      <c r="N175" s="72" t="str">
        <f t="shared" si="270"/>
        <v/>
      </c>
      <c r="O175" s="72" t="str">
        <f t="shared" si="270"/>
        <v/>
      </c>
      <c r="P175" s="72" t="str">
        <f t="shared" si="270"/>
        <v/>
      </c>
      <c r="Q175" s="72"/>
      <c r="R175" s="72"/>
      <c r="S175" s="72" t="str">
        <f t="shared" si="270"/>
        <v/>
      </c>
      <c r="T175" s="72" t="str">
        <f t="shared" si="270"/>
        <v/>
      </c>
      <c r="U175" s="72" t="str">
        <f t="shared" si="270"/>
        <v/>
      </c>
      <c r="V175" s="72" t="str">
        <f t="shared" si="270"/>
        <v/>
      </c>
      <c r="W175" s="72" t="str">
        <f t="shared" si="270"/>
        <v/>
      </c>
      <c r="X175" s="72" t="str">
        <f t="shared" si="270"/>
        <v/>
      </c>
      <c r="Y175" s="72" t="str">
        <f t="shared" si="270"/>
        <v/>
      </c>
      <c r="Z175" s="72" t="str">
        <f t="shared" si="259"/>
        <v/>
      </c>
      <c r="AA175" s="73">
        <f t="shared" si="260"/>
        <v>-7</v>
      </c>
      <c r="AB175" s="71">
        <v>5</v>
      </c>
      <c r="AC175" s="72" t="str">
        <f t="shared" si="264"/>
        <v/>
      </c>
      <c r="AD175" s="72" t="str">
        <f t="shared" si="264"/>
        <v/>
      </c>
      <c r="AE175" s="72" t="str">
        <f t="shared" si="264"/>
        <v/>
      </c>
      <c r="AF175" s="72" t="str">
        <f t="shared" si="264"/>
        <v/>
      </c>
      <c r="AG175" s="72" t="str">
        <f t="shared" si="264"/>
        <v/>
      </c>
      <c r="AH175" s="72" t="str">
        <f t="shared" si="264"/>
        <v/>
      </c>
      <c r="AI175" s="72" t="str">
        <f t="shared" si="264"/>
        <v/>
      </c>
      <c r="AJ175" s="72" t="str">
        <f t="shared" si="264"/>
        <v/>
      </c>
      <c r="AK175" s="72" t="str">
        <f t="shared" si="264"/>
        <v/>
      </c>
      <c r="AL175" s="72" t="str">
        <f t="shared" si="264"/>
        <v/>
      </c>
      <c r="AM175" s="72" t="str">
        <f t="shared" si="264"/>
        <v/>
      </c>
      <c r="AN175" s="72" t="str">
        <f t="shared" si="264"/>
        <v/>
      </c>
      <c r="AO175" s="72" t="str">
        <f t="shared" si="264"/>
        <v/>
      </c>
      <c r="AP175" s="72"/>
      <c r="AQ175" s="72"/>
      <c r="AR175" s="72" t="str">
        <f t="shared" si="264"/>
        <v/>
      </c>
      <c r="AS175" s="72" t="str">
        <f t="shared" si="264"/>
        <v/>
      </c>
      <c r="AT175" s="72" t="str">
        <f t="shared" si="264"/>
        <v/>
      </c>
      <c r="AU175" s="72" t="str">
        <f t="shared" si="264"/>
        <v/>
      </c>
      <c r="AV175" s="72" t="str">
        <f t="shared" si="264"/>
        <v/>
      </c>
      <c r="AW175" s="72" t="str">
        <f t="shared" si="264"/>
        <v/>
      </c>
      <c r="AX175" s="72" t="str">
        <f t="shared" si="264"/>
        <v/>
      </c>
      <c r="AY175" s="72" t="str">
        <f t="shared" si="264"/>
        <v/>
      </c>
      <c r="AZ175" s="72" t="str">
        <f t="shared" si="264"/>
        <v/>
      </c>
    </row>
    <row r="176" spans="1:52" ht="18" customHeight="1">
      <c r="A176" s="64">
        <v>1</v>
      </c>
      <c r="B176" s="65" t="str">
        <f t="shared" ref="B176:Y176" si="271">IF(OR(B11="Tin-Thảo",B11="Tin-Hiếu"),B11,"")</f>
        <v/>
      </c>
      <c r="C176" s="65" t="str">
        <f t="shared" si="271"/>
        <v/>
      </c>
      <c r="D176" s="65" t="str">
        <f t="shared" si="271"/>
        <v/>
      </c>
      <c r="E176" s="65" t="str">
        <f t="shared" si="271"/>
        <v/>
      </c>
      <c r="F176" s="65" t="str">
        <f t="shared" si="271"/>
        <v/>
      </c>
      <c r="G176" s="65" t="str">
        <f t="shared" si="271"/>
        <v/>
      </c>
      <c r="H176" s="65" t="str">
        <f t="shared" si="271"/>
        <v/>
      </c>
      <c r="I176" s="65" t="str">
        <f t="shared" si="271"/>
        <v/>
      </c>
      <c r="J176" s="65" t="str">
        <f t="shared" si="271"/>
        <v/>
      </c>
      <c r="K176" s="65" t="str">
        <f t="shared" si="271"/>
        <v/>
      </c>
      <c r="L176" s="65" t="str">
        <f t="shared" si="271"/>
        <v/>
      </c>
      <c r="M176" s="65" t="str">
        <f t="shared" si="271"/>
        <v/>
      </c>
      <c r="N176" s="65" t="str">
        <f t="shared" si="271"/>
        <v/>
      </c>
      <c r="O176" s="65" t="str">
        <f t="shared" si="271"/>
        <v/>
      </c>
      <c r="P176" s="65" t="str">
        <f t="shared" si="271"/>
        <v/>
      </c>
      <c r="Q176" s="65"/>
      <c r="R176" s="65"/>
      <c r="S176" s="65" t="str">
        <f t="shared" si="271"/>
        <v/>
      </c>
      <c r="T176" s="65" t="str">
        <f t="shared" si="271"/>
        <v/>
      </c>
      <c r="U176" s="65" t="str">
        <f t="shared" si="271"/>
        <v/>
      </c>
      <c r="V176" s="65" t="str">
        <f t="shared" si="271"/>
        <v/>
      </c>
      <c r="W176" s="65" t="str">
        <f t="shared" si="271"/>
        <v/>
      </c>
      <c r="X176" s="65" t="str">
        <f t="shared" si="271"/>
        <v/>
      </c>
      <c r="Y176" s="65" t="str">
        <f t="shared" si="271"/>
        <v/>
      </c>
      <c r="Z176" s="65" t="str">
        <f t="shared" si="259"/>
        <v/>
      </c>
      <c r="AA176" s="66">
        <f t="shared" si="260"/>
        <v>-7</v>
      </c>
      <c r="AB176" s="64">
        <v>1</v>
      </c>
      <c r="AC176" s="65" t="str">
        <f t="shared" ref="AC176:AZ176" si="272">IF(OR(AC11="Tin-Thảo",AC11="Tin-Hiếu"),AC11,"")</f>
        <v/>
      </c>
      <c r="AD176" s="65" t="str">
        <f t="shared" si="272"/>
        <v/>
      </c>
      <c r="AE176" s="65" t="str">
        <f t="shared" si="272"/>
        <v/>
      </c>
      <c r="AF176" s="65" t="str">
        <f t="shared" si="272"/>
        <v/>
      </c>
      <c r="AG176" s="65" t="str">
        <f t="shared" si="272"/>
        <v/>
      </c>
      <c r="AH176" s="65" t="str">
        <f t="shared" si="272"/>
        <v/>
      </c>
      <c r="AI176" s="65" t="str">
        <f t="shared" si="272"/>
        <v/>
      </c>
      <c r="AJ176" s="65" t="str">
        <f t="shared" si="272"/>
        <v/>
      </c>
      <c r="AK176" s="65" t="str">
        <f t="shared" si="272"/>
        <v/>
      </c>
      <c r="AL176" s="65" t="str">
        <f t="shared" si="272"/>
        <v/>
      </c>
      <c r="AM176" s="65" t="str">
        <f t="shared" si="272"/>
        <v/>
      </c>
      <c r="AN176" s="65" t="str">
        <f t="shared" si="272"/>
        <v/>
      </c>
      <c r="AO176" s="65" t="str">
        <f t="shared" si="272"/>
        <v/>
      </c>
      <c r="AP176" s="65"/>
      <c r="AQ176" s="65"/>
      <c r="AR176" s="65" t="str">
        <f t="shared" si="272"/>
        <v/>
      </c>
      <c r="AS176" s="65" t="str">
        <f t="shared" si="272"/>
        <v/>
      </c>
      <c r="AT176" s="65" t="str">
        <f t="shared" si="272"/>
        <v/>
      </c>
      <c r="AU176" s="65" t="str">
        <f t="shared" si="272"/>
        <v/>
      </c>
      <c r="AV176" s="65" t="str">
        <f t="shared" si="272"/>
        <v/>
      </c>
      <c r="AW176" s="65" t="str">
        <f t="shared" si="272"/>
        <v/>
      </c>
      <c r="AX176" s="65" t="str">
        <f t="shared" si="272"/>
        <v/>
      </c>
      <c r="AY176" s="65" t="str">
        <f t="shared" si="272"/>
        <v/>
      </c>
      <c r="AZ176" s="65" t="str">
        <f t="shared" si="272"/>
        <v/>
      </c>
    </row>
    <row r="177" spans="1:52" ht="18" customHeight="1">
      <c r="A177" s="67">
        <v>2</v>
      </c>
      <c r="B177" s="68" t="str">
        <f t="shared" ref="B177:Y177" si="273">IF(OR(B12="Tin-Thảo",B12="Tin-Hiếu"),B12,"")</f>
        <v/>
      </c>
      <c r="C177" s="68" t="str">
        <f t="shared" si="273"/>
        <v/>
      </c>
      <c r="D177" s="68" t="str">
        <f t="shared" si="273"/>
        <v/>
      </c>
      <c r="E177" s="68" t="str">
        <f t="shared" si="273"/>
        <v/>
      </c>
      <c r="F177" s="68" t="str">
        <f t="shared" si="273"/>
        <v/>
      </c>
      <c r="G177" s="68" t="str">
        <f t="shared" si="273"/>
        <v/>
      </c>
      <c r="H177" s="68" t="str">
        <f t="shared" si="273"/>
        <v/>
      </c>
      <c r="I177" s="68" t="str">
        <f t="shared" si="273"/>
        <v/>
      </c>
      <c r="J177" s="68" t="str">
        <f t="shared" si="273"/>
        <v/>
      </c>
      <c r="K177" s="68" t="str">
        <f t="shared" si="273"/>
        <v/>
      </c>
      <c r="L177" s="68" t="str">
        <f t="shared" si="273"/>
        <v/>
      </c>
      <c r="M177" s="68" t="str">
        <f t="shared" si="273"/>
        <v/>
      </c>
      <c r="N177" s="68" t="str">
        <f t="shared" si="273"/>
        <v/>
      </c>
      <c r="O177" s="68" t="str">
        <f t="shared" si="273"/>
        <v/>
      </c>
      <c r="P177" s="68" t="str">
        <f t="shared" si="273"/>
        <v/>
      </c>
      <c r="Q177" s="68"/>
      <c r="R177" s="68"/>
      <c r="S177" s="68" t="str">
        <f t="shared" si="273"/>
        <v/>
      </c>
      <c r="T177" s="68" t="str">
        <f t="shared" si="273"/>
        <v/>
      </c>
      <c r="U177" s="68" t="str">
        <f t="shared" si="273"/>
        <v/>
      </c>
      <c r="V177" s="68" t="str">
        <f t="shared" si="273"/>
        <v/>
      </c>
      <c r="W177" s="68" t="str">
        <f t="shared" si="273"/>
        <v/>
      </c>
      <c r="X177" s="68" t="str">
        <f t="shared" si="273"/>
        <v/>
      </c>
      <c r="Y177" s="68" t="str">
        <f t="shared" si="273"/>
        <v/>
      </c>
      <c r="Z177" s="68" t="str">
        <f t="shared" si="259"/>
        <v/>
      </c>
      <c r="AA177" s="69">
        <f t="shared" si="260"/>
        <v>-7</v>
      </c>
      <c r="AB177" s="67">
        <v>2</v>
      </c>
      <c r="AC177" s="68" t="str">
        <f t="shared" ref="AC177:AZ177" si="274">IF(OR(AC12="Tin-Thảo",AC12="Tin-Hiếu"),AC12,"")</f>
        <v/>
      </c>
      <c r="AD177" s="68" t="str">
        <f t="shared" si="274"/>
        <v/>
      </c>
      <c r="AE177" s="68" t="str">
        <f t="shared" si="274"/>
        <v/>
      </c>
      <c r="AF177" s="68" t="str">
        <f t="shared" si="274"/>
        <v/>
      </c>
      <c r="AG177" s="68" t="str">
        <f t="shared" si="274"/>
        <v/>
      </c>
      <c r="AH177" s="68" t="str">
        <f t="shared" si="274"/>
        <v/>
      </c>
      <c r="AI177" s="68" t="str">
        <f t="shared" si="274"/>
        <v/>
      </c>
      <c r="AJ177" s="68" t="str">
        <f t="shared" si="274"/>
        <v/>
      </c>
      <c r="AK177" s="68" t="str">
        <f t="shared" si="274"/>
        <v/>
      </c>
      <c r="AL177" s="68" t="str">
        <f t="shared" si="274"/>
        <v/>
      </c>
      <c r="AM177" s="68" t="str">
        <f t="shared" si="274"/>
        <v/>
      </c>
      <c r="AN177" s="68" t="str">
        <f t="shared" si="274"/>
        <v/>
      </c>
      <c r="AO177" s="68" t="str">
        <f t="shared" si="274"/>
        <v/>
      </c>
      <c r="AP177" s="68"/>
      <c r="AQ177" s="68"/>
      <c r="AR177" s="68" t="str">
        <f t="shared" si="274"/>
        <v/>
      </c>
      <c r="AS177" s="68" t="str">
        <f t="shared" si="274"/>
        <v/>
      </c>
      <c r="AT177" s="68" t="str">
        <f t="shared" si="274"/>
        <v/>
      </c>
      <c r="AU177" s="68" t="str">
        <f t="shared" si="274"/>
        <v/>
      </c>
      <c r="AV177" s="68" t="str">
        <f t="shared" si="274"/>
        <v/>
      </c>
      <c r="AW177" s="68" t="str">
        <f t="shared" si="274"/>
        <v/>
      </c>
      <c r="AX177" s="68" t="str">
        <f t="shared" si="274"/>
        <v/>
      </c>
      <c r="AY177" s="68" t="str">
        <f t="shared" si="274"/>
        <v/>
      </c>
      <c r="AZ177" s="68" t="str">
        <f t="shared" si="274"/>
        <v/>
      </c>
    </row>
    <row r="178" spans="1:52" ht="18" customHeight="1">
      <c r="A178" s="70" t="s">
        <v>47</v>
      </c>
      <c r="B178" s="68" t="str">
        <f t="shared" ref="B178:Y178" si="275">IF(OR(B13="Tin-Thảo",B13="Tin-Hiếu"),B13,"")</f>
        <v/>
      </c>
      <c r="C178" s="68" t="str">
        <f t="shared" si="275"/>
        <v/>
      </c>
      <c r="D178" s="68" t="str">
        <f t="shared" si="275"/>
        <v>Tin-Hiếu</v>
      </c>
      <c r="E178" s="68" t="str">
        <f t="shared" si="275"/>
        <v/>
      </c>
      <c r="F178" s="68" t="str">
        <f t="shared" si="275"/>
        <v/>
      </c>
      <c r="G178" s="68" t="str">
        <f t="shared" si="275"/>
        <v/>
      </c>
      <c r="H178" s="68" t="str">
        <f t="shared" si="275"/>
        <v/>
      </c>
      <c r="I178" s="68" t="str">
        <f t="shared" si="275"/>
        <v/>
      </c>
      <c r="J178" s="68" t="str">
        <f t="shared" si="275"/>
        <v/>
      </c>
      <c r="K178" s="68" t="str">
        <f t="shared" si="275"/>
        <v/>
      </c>
      <c r="L178" s="68" t="str">
        <f t="shared" si="275"/>
        <v/>
      </c>
      <c r="M178" s="68" t="str">
        <f t="shared" si="275"/>
        <v/>
      </c>
      <c r="N178" s="68" t="str">
        <f t="shared" si="275"/>
        <v/>
      </c>
      <c r="O178" s="68" t="str">
        <f t="shared" si="275"/>
        <v/>
      </c>
      <c r="P178" s="68" t="str">
        <f t="shared" si="275"/>
        <v/>
      </c>
      <c r="Q178" s="68"/>
      <c r="R178" s="68"/>
      <c r="S178" s="68" t="str">
        <f t="shared" si="275"/>
        <v/>
      </c>
      <c r="T178" s="68" t="str">
        <f t="shared" si="275"/>
        <v/>
      </c>
      <c r="U178" s="68" t="str">
        <f t="shared" si="275"/>
        <v/>
      </c>
      <c r="V178" s="68" t="str">
        <f t="shared" si="275"/>
        <v/>
      </c>
      <c r="W178" s="68" t="str">
        <f t="shared" si="275"/>
        <v/>
      </c>
      <c r="X178" s="68" t="str">
        <f t="shared" si="275"/>
        <v/>
      </c>
      <c r="Y178" s="68" t="str">
        <f t="shared" si="275"/>
        <v/>
      </c>
      <c r="Z178" s="68" t="str">
        <f t="shared" si="259"/>
        <v/>
      </c>
      <c r="AA178" s="69">
        <f t="shared" si="260"/>
        <v>-6</v>
      </c>
      <c r="AB178" s="70" t="s">
        <v>47</v>
      </c>
      <c r="AC178" s="68" t="str">
        <f t="shared" ref="AC178:AZ178" si="276">IF(OR(AC13="Tin-Thảo",AC13="Tin-Hiếu"),AC13,"")</f>
        <v/>
      </c>
      <c r="AD178" s="68" t="str">
        <f t="shared" si="276"/>
        <v/>
      </c>
      <c r="AE178" s="68" t="str">
        <f t="shared" si="276"/>
        <v/>
      </c>
      <c r="AF178" s="68" t="str">
        <f t="shared" si="276"/>
        <v/>
      </c>
      <c r="AG178" s="68" t="str">
        <f t="shared" si="276"/>
        <v/>
      </c>
      <c r="AH178" s="68" t="str">
        <f t="shared" si="276"/>
        <v/>
      </c>
      <c r="AI178" s="68" t="str">
        <f t="shared" si="276"/>
        <v/>
      </c>
      <c r="AJ178" s="68" t="str">
        <f t="shared" si="276"/>
        <v/>
      </c>
      <c r="AK178" s="68" t="str">
        <f t="shared" si="276"/>
        <v/>
      </c>
      <c r="AL178" s="68" t="str">
        <f t="shared" si="276"/>
        <v/>
      </c>
      <c r="AM178" s="68" t="str">
        <f t="shared" si="276"/>
        <v/>
      </c>
      <c r="AN178" s="68" t="str">
        <f t="shared" si="276"/>
        <v/>
      </c>
      <c r="AO178" s="68" t="str">
        <f t="shared" si="276"/>
        <v/>
      </c>
      <c r="AP178" s="68"/>
      <c r="AQ178" s="68"/>
      <c r="AR178" s="68" t="str">
        <f t="shared" si="276"/>
        <v/>
      </c>
      <c r="AS178" s="68" t="str">
        <f t="shared" si="276"/>
        <v/>
      </c>
      <c r="AT178" s="68" t="str">
        <f t="shared" si="276"/>
        <v/>
      </c>
      <c r="AU178" s="68" t="str">
        <f t="shared" si="276"/>
        <v/>
      </c>
      <c r="AV178" s="68" t="str">
        <f t="shared" si="276"/>
        <v/>
      </c>
      <c r="AW178" s="68" t="str">
        <f t="shared" si="276"/>
        <v/>
      </c>
      <c r="AX178" s="68" t="str">
        <f t="shared" si="276"/>
        <v/>
      </c>
      <c r="AY178" s="68" t="str">
        <f t="shared" si="276"/>
        <v/>
      </c>
      <c r="AZ178" s="68" t="str">
        <f t="shared" si="276"/>
        <v/>
      </c>
    </row>
    <row r="179" spans="1:52" ht="18" customHeight="1">
      <c r="A179" s="67">
        <v>4</v>
      </c>
      <c r="B179" s="68" t="str">
        <f t="shared" ref="B179:Y179" si="277">IF(OR(B14="Tin-Thảo",B14="Tin-Hiếu"),B14,"")</f>
        <v>Tin-Hiếu</v>
      </c>
      <c r="C179" s="68" t="str">
        <f t="shared" si="277"/>
        <v/>
      </c>
      <c r="D179" s="68" t="str">
        <f t="shared" si="277"/>
        <v/>
      </c>
      <c r="E179" s="68" t="str">
        <f t="shared" si="277"/>
        <v/>
      </c>
      <c r="F179" s="68" t="str">
        <f t="shared" si="277"/>
        <v/>
      </c>
      <c r="G179" s="68" t="str">
        <f t="shared" si="277"/>
        <v/>
      </c>
      <c r="H179" s="68" t="str">
        <f t="shared" si="277"/>
        <v/>
      </c>
      <c r="I179" s="68" t="str">
        <f t="shared" si="277"/>
        <v/>
      </c>
      <c r="J179" s="68" t="str">
        <f t="shared" si="277"/>
        <v/>
      </c>
      <c r="K179" s="68" t="str">
        <f t="shared" si="277"/>
        <v/>
      </c>
      <c r="L179" s="68" t="str">
        <f t="shared" si="277"/>
        <v/>
      </c>
      <c r="M179" s="68" t="str">
        <f t="shared" si="277"/>
        <v/>
      </c>
      <c r="N179" s="68" t="str">
        <f t="shared" si="277"/>
        <v/>
      </c>
      <c r="O179" s="68" t="str">
        <f t="shared" si="277"/>
        <v/>
      </c>
      <c r="P179" s="68" t="str">
        <f t="shared" si="277"/>
        <v/>
      </c>
      <c r="Q179" s="68"/>
      <c r="R179" s="68"/>
      <c r="S179" s="68" t="str">
        <f t="shared" si="277"/>
        <v/>
      </c>
      <c r="T179" s="68" t="str">
        <f t="shared" si="277"/>
        <v/>
      </c>
      <c r="U179" s="68" t="str">
        <f t="shared" si="277"/>
        <v/>
      </c>
      <c r="V179" s="68" t="str">
        <f t="shared" si="277"/>
        <v/>
      </c>
      <c r="W179" s="68" t="str">
        <f t="shared" si="277"/>
        <v/>
      </c>
      <c r="X179" s="68" t="str">
        <f t="shared" si="277"/>
        <v/>
      </c>
      <c r="Y179" s="68" t="str">
        <f t="shared" si="277"/>
        <v/>
      </c>
      <c r="Z179" s="68" t="str">
        <f t="shared" si="259"/>
        <v/>
      </c>
      <c r="AA179" s="69">
        <f t="shared" si="260"/>
        <v>-6</v>
      </c>
      <c r="AB179" s="67">
        <v>4</v>
      </c>
      <c r="AC179" s="68" t="str">
        <f t="shared" ref="AC179:AZ179" si="278">IF(OR(AC14="Tin-Thảo",AC14="Tin-Hiếu"),AC14,"")</f>
        <v/>
      </c>
      <c r="AD179" s="68" t="str">
        <f t="shared" si="278"/>
        <v/>
      </c>
      <c r="AE179" s="68" t="str">
        <f t="shared" si="278"/>
        <v/>
      </c>
      <c r="AF179" s="68" t="str">
        <f t="shared" si="278"/>
        <v/>
      </c>
      <c r="AG179" s="68" t="str">
        <f t="shared" si="278"/>
        <v/>
      </c>
      <c r="AH179" s="68" t="str">
        <f t="shared" si="278"/>
        <v/>
      </c>
      <c r="AI179" s="68" t="str">
        <f t="shared" si="278"/>
        <v/>
      </c>
      <c r="AJ179" s="68" t="str">
        <f t="shared" si="278"/>
        <v/>
      </c>
      <c r="AK179" s="68" t="str">
        <f t="shared" si="278"/>
        <v/>
      </c>
      <c r="AL179" s="68" t="str">
        <f t="shared" si="278"/>
        <v/>
      </c>
      <c r="AM179" s="68" t="str">
        <f t="shared" si="278"/>
        <v/>
      </c>
      <c r="AN179" s="68" t="str">
        <f t="shared" si="278"/>
        <v/>
      </c>
      <c r="AO179" s="68" t="str">
        <f t="shared" si="278"/>
        <v/>
      </c>
      <c r="AP179" s="68"/>
      <c r="AQ179" s="68"/>
      <c r="AR179" s="68" t="str">
        <f t="shared" si="278"/>
        <v/>
      </c>
      <c r="AS179" s="68" t="str">
        <f t="shared" si="278"/>
        <v/>
      </c>
      <c r="AT179" s="68" t="str">
        <f t="shared" si="278"/>
        <v/>
      </c>
      <c r="AU179" s="68" t="str">
        <f t="shared" si="278"/>
        <v/>
      </c>
      <c r="AV179" s="68" t="str">
        <f t="shared" si="278"/>
        <v/>
      </c>
      <c r="AW179" s="68" t="str">
        <f t="shared" si="278"/>
        <v/>
      </c>
      <c r="AX179" s="68" t="str">
        <f t="shared" si="278"/>
        <v/>
      </c>
      <c r="AY179" s="68" t="str">
        <f t="shared" si="278"/>
        <v/>
      </c>
      <c r="AZ179" s="68" t="str">
        <f t="shared" si="278"/>
        <v/>
      </c>
    </row>
    <row r="180" spans="1:52" ht="18" customHeight="1">
      <c r="A180" s="71">
        <v>5</v>
      </c>
      <c r="B180" s="72" t="str">
        <f t="shared" ref="B180:Y180" si="279">IF(OR(B15="Tin-Thảo",B15="Tin-Hiếu"),B15,"")</f>
        <v/>
      </c>
      <c r="C180" s="72" t="str">
        <f t="shared" si="279"/>
        <v/>
      </c>
      <c r="D180" s="72" t="str">
        <f t="shared" si="279"/>
        <v/>
      </c>
      <c r="E180" s="72" t="str">
        <f t="shared" si="279"/>
        <v/>
      </c>
      <c r="F180" s="72" t="str">
        <f t="shared" si="279"/>
        <v/>
      </c>
      <c r="G180" s="72" t="str">
        <f t="shared" si="279"/>
        <v/>
      </c>
      <c r="H180" s="72" t="str">
        <f t="shared" si="279"/>
        <v/>
      </c>
      <c r="I180" s="72" t="str">
        <f t="shared" si="279"/>
        <v/>
      </c>
      <c r="J180" s="72" t="str">
        <f t="shared" si="279"/>
        <v/>
      </c>
      <c r="K180" s="72" t="str">
        <f t="shared" si="279"/>
        <v/>
      </c>
      <c r="L180" s="72" t="str">
        <f t="shared" si="279"/>
        <v/>
      </c>
      <c r="M180" s="72" t="str">
        <f t="shared" si="279"/>
        <v/>
      </c>
      <c r="N180" s="72" t="str">
        <f t="shared" si="279"/>
        <v/>
      </c>
      <c r="O180" s="72" t="str">
        <f t="shared" si="279"/>
        <v/>
      </c>
      <c r="P180" s="72" t="str">
        <f t="shared" si="279"/>
        <v/>
      </c>
      <c r="Q180" s="72"/>
      <c r="R180" s="72"/>
      <c r="S180" s="72" t="str">
        <f t="shared" si="279"/>
        <v/>
      </c>
      <c r="T180" s="72" t="str">
        <f t="shared" si="279"/>
        <v/>
      </c>
      <c r="U180" s="72" t="str">
        <f t="shared" si="279"/>
        <v>Tin-Hiếu</v>
      </c>
      <c r="V180" s="72" t="str">
        <f t="shared" si="279"/>
        <v/>
      </c>
      <c r="W180" s="72" t="str">
        <f t="shared" si="279"/>
        <v/>
      </c>
      <c r="X180" s="72" t="str">
        <f t="shared" si="279"/>
        <v/>
      </c>
      <c r="Y180" s="72" t="str">
        <f t="shared" si="279"/>
        <v/>
      </c>
      <c r="Z180" s="72" t="str">
        <f t="shared" si="259"/>
        <v/>
      </c>
      <c r="AA180" s="73">
        <f t="shared" si="260"/>
        <v>-6</v>
      </c>
      <c r="AB180" s="71">
        <v>5</v>
      </c>
      <c r="AC180" s="72" t="str">
        <f t="shared" ref="AC180:AZ180" si="280">IF(OR(AC15="Tin-Thảo",AC15="Tin-Hiếu"),AC15,"")</f>
        <v/>
      </c>
      <c r="AD180" s="72" t="str">
        <f t="shared" si="280"/>
        <v/>
      </c>
      <c r="AE180" s="72" t="str">
        <f t="shared" si="280"/>
        <v/>
      </c>
      <c r="AF180" s="72" t="str">
        <f t="shared" si="280"/>
        <v/>
      </c>
      <c r="AG180" s="72" t="str">
        <f t="shared" si="280"/>
        <v/>
      </c>
      <c r="AH180" s="72" t="str">
        <f t="shared" si="280"/>
        <v/>
      </c>
      <c r="AI180" s="72" t="str">
        <f t="shared" si="280"/>
        <v/>
      </c>
      <c r="AJ180" s="72" t="str">
        <f t="shared" si="280"/>
        <v/>
      </c>
      <c r="AK180" s="72" t="str">
        <f t="shared" si="280"/>
        <v/>
      </c>
      <c r="AL180" s="72" t="str">
        <f t="shared" si="280"/>
        <v/>
      </c>
      <c r="AM180" s="72" t="str">
        <f t="shared" si="280"/>
        <v/>
      </c>
      <c r="AN180" s="72" t="str">
        <f t="shared" si="280"/>
        <v/>
      </c>
      <c r="AO180" s="72" t="str">
        <f t="shared" si="280"/>
        <v/>
      </c>
      <c r="AP180" s="72"/>
      <c r="AQ180" s="72"/>
      <c r="AR180" s="72" t="str">
        <f t="shared" si="280"/>
        <v/>
      </c>
      <c r="AS180" s="72" t="str">
        <f t="shared" si="280"/>
        <v/>
      </c>
      <c r="AT180" s="72" t="str">
        <f t="shared" si="280"/>
        <v/>
      </c>
      <c r="AU180" s="72" t="str">
        <f t="shared" si="280"/>
        <v/>
      </c>
      <c r="AV180" s="72" t="str">
        <f t="shared" si="280"/>
        <v/>
      </c>
      <c r="AW180" s="72" t="str">
        <f t="shared" si="280"/>
        <v/>
      </c>
      <c r="AX180" s="72" t="str">
        <f t="shared" si="280"/>
        <v/>
      </c>
      <c r="AY180" s="72" t="str">
        <f t="shared" si="280"/>
        <v/>
      </c>
      <c r="AZ180" s="72" t="str">
        <f t="shared" si="280"/>
        <v/>
      </c>
    </row>
    <row r="181" spans="1:52" ht="18" customHeight="1">
      <c r="A181" s="64">
        <v>1</v>
      </c>
      <c r="B181" s="65" t="str">
        <f t="shared" ref="B181:Y181" si="281">IF(OR(B16="Tin-Thảo",B16="Tin-Hiếu"),B16,"")</f>
        <v/>
      </c>
      <c r="C181" s="65" t="str">
        <f t="shared" si="281"/>
        <v/>
      </c>
      <c r="D181" s="65" t="str">
        <f t="shared" si="281"/>
        <v/>
      </c>
      <c r="E181" s="65" t="str">
        <f t="shared" si="281"/>
        <v/>
      </c>
      <c r="F181" s="65" t="str">
        <f t="shared" si="281"/>
        <v/>
      </c>
      <c r="G181" s="65" t="str">
        <f t="shared" si="281"/>
        <v/>
      </c>
      <c r="H181" s="65" t="str">
        <f t="shared" si="281"/>
        <v/>
      </c>
      <c r="I181" s="65" t="str">
        <f t="shared" si="281"/>
        <v/>
      </c>
      <c r="J181" s="65" t="str">
        <f t="shared" si="281"/>
        <v/>
      </c>
      <c r="K181" s="65" t="str">
        <f t="shared" si="281"/>
        <v/>
      </c>
      <c r="L181" s="65" t="str">
        <f t="shared" si="281"/>
        <v/>
      </c>
      <c r="M181" s="65" t="str">
        <f t="shared" si="281"/>
        <v/>
      </c>
      <c r="N181" s="65" t="str">
        <f t="shared" si="281"/>
        <v/>
      </c>
      <c r="O181" s="65" t="str">
        <f t="shared" si="281"/>
        <v/>
      </c>
      <c r="P181" s="65" t="str">
        <f t="shared" si="281"/>
        <v/>
      </c>
      <c r="Q181" s="65"/>
      <c r="R181" s="65"/>
      <c r="S181" s="65" t="str">
        <f t="shared" si="281"/>
        <v/>
      </c>
      <c r="T181" s="65" t="str">
        <f t="shared" si="281"/>
        <v/>
      </c>
      <c r="U181" s="65" t="str">
        <f t="shared" si="281"/>
        <v/>
      </c>
      <c r="V181" s="65" t="str">
        <f t="shared" si="281"/>
        <v/>
      </c>
      <c r="W181" s="65" t="str">
        <f t="shared" si="281"/>
        <v/>
      </c>
      <c r="X181" s="65" t="str">
        <f t="shared" si="281"/>
        <v/>
      </c>
      <c r="Y181" s="65" t="str">
        <f t="shared" si="281"/>
        <v/>
      </c>
      <c r="Z181" s="65" t="str">
        <f t="shared" si="259"/>
        <v/>
      </c>
      <c r="AA181" s="66">
        <f t="shared" si="260"/>
        <v>-7</v>
      </c>
      <c r="AB181" s="64">
        <v>1</v>
      </c>
      <c r="AC181" s="65" t="str">
        <f t="shared" ref="AC181:AZ181" si="282">IF(OR(AC16="Tin-Thảo",AC16="Tin-Hiếu"),AC16,"")</f>
        <v/>
      </c>
      <c r="AD181" s="65" t="str">
        <f t="shared" si="282"/>
        <v/>
      </c>
      <c r="AE181" s="65" t="str">
        <f t="shared" si="282"/>
        <v/>
      </c>
      <c r="AF181" s="65" t="str">
        <f t="shared" si="282"/>
        <v/>
      </c>
      <c r="AG181" s="65" t="str">
        <f t="shared" si="282"/>
        <v/>
      </c>
      <c r="AH181" s="65" t="str">
        <f t="shared" si="282"/>
        <v/>
      </c>
      <c r="AI181" s="65" t="str">
        <f t="shared" si="282"/>
        <v/>
      </c>
      <c r="AJ181" s="65" t="str">
        <f t="shared" si="282"/>
        <v/>
      </c>
      <c r="AK181" s="65" t="str">
        <f t="shared" si="282"/>
        <v/>
      </c>
      <c r="AL181" s="65" t="str">
        <f t="shared" si="282"/>
        <v/>
      </c>
      <c r="AM181" s="65" t="str">
        <f t="shared" si="282"/>
        <v/>
      </c>
      <c r="AN181" s="65" t="str">
        <f t="shared" si="282"/>
        <v/>
      </c>
      <c r="AO181" s="65" t="str">
        <f t="shared" si="282"/>
        <v/>
      </c>
      <c r="AP181" s="65"/>
      <c r="AQ181" s="65"/>
      <c r="AR181" s="65" t="str">
        <f t="shared" si="282"/>
        <v/>
      </c>
      <c r="AS181" s="65" t="str">
        <f t="shared" si="282"/>
        <v/>
      </c>
      <c r="AT181" s="65" t="str">
        <f t="shared" si="282"/>
        <v/>
      </c>
      <c r="AU181" s="65" t="str">
        <f t="shared" si="282"/>
        <v/>
      </c>
      <c r="AV181" s="65" t="str">
        <f t="shared" si="282"/>
        <v/>
      </c>
      <c r="AW181" s="65" t="str">
        <f t="shared" si="282"/>
        <v/>
      </c>
      <c r="AX181" s="65" t="str">
        <f t="shared" si="282"/>
        <v/>
      </c>
      <c r="AY181" s="65" t="str">
        <f t="shared" si="282"/>
        <v/>
      </c>
      <c r="AZ181" s="65" t="str">
        <f t="shared" si="282"/>
        <v/>
      </c>
    </row>
    <row r="182" spans="1:52" ht="18" customHeight="1">
      <c r="A182" s="67">
        <v>2</v>
      </c>
      <c r="B182" s="68" t="str">
        <f t="shared" ref="B182:Y182" si="283">IF(OR(B17="Tin-Thảo",B17="Tin-Hiếu"),B17,"")</f>
        <v/>
      </c>
      <c r="C182" s="68" t="str">
        <f t="shared" si="283"/>
        <v/>
      </c>
      <c r="D182" s="68" t="str">
        <f t="shared" si="283"/>
        <v/>
      </c>
      <c r="E182" s="68" t="str">
        <f t="shared" si="283"/>
        <v/>
      </c>
      <c r="F182" s="68" t="str">
        <f t="shared" si="283"/>
        <v/>
      </c>
      <c r="G182" s="68" t="str">
        <f t="shared" si="283"/>
        <v/>
      </c>
      <c r="H182" s="68" t="str">
        <f t="shared" si="283"/>
        <v/>
      </c>
      <c r="I182" s="68" t="str">
        <f t="shared" si="283"/>
        <v/>
      </c>
      <c r="J182" s="68" t="str">
        <f t="shared" si="283"/>
        <v/>
      </c>
      <c r="K182" s="68" t="str">
        <f t="shared" si="283"/>
        <v/>
      </c>
      <c r="L182" s="68" t="str">
        <f t="shared" si="283"/>
        <v/>
      </c>
      <c r="M182" s="68" t="str">
        <f t="shared" si="283"/>
        <v/>
      </c>
      <c r="N182" s="68" t="str">
        <f t="shared" si="283"/>
        <v/>
      </c>
      <c r="O182" s="68" t="str">
        <f t="shared" si="283"/>
        <v/>
      </c>
      <c r="P182" s="68" t="str">
        <f t="shared" si="283"/>
        <v/>
      </c>
      <c r="Q182" s="68"/>
      <c r="R182" s="68"/>
      <c r="S182" s="68" t="str">
        <f t="shared" si="283"/>
        <v/>
      </c>
      <c r="T182" s="68" t="str">
        <f t="shared" si="283"/>
        <v/>
      </c>
      <c r="U182" s="68" t="str">
        <f t="shared" si="283"/>
        <v/>
      </c>
      <c r="V182" s="68" t="str">
        <f t="shared" si="283"/>
        <v/>
      </c>
      <c r="W182" s="68" t="str">
        <f t="shared" si="283"/>
        <v/>
      </c>
      <c r="X182" s="68" t="str">
        <f t="shared" si="283"/>
        <v/>
      </c>
      <c r="Y182" s="68" t="str">
        <f t="shared" si="283"/>
        <v/>
      </c>
      <c r="Z182" s="68" t="str">
        <f t="shared" si="259"/>
        <v/>
      </c>
      <c r="AA182" s="69">
        <f t="shared" si="260"/>
        <v>-7</v>
      </c>
      <c r="AB182" s="67">
        <v>2</v>
      </c>
      <c r="AC182" s="68" t="str">
        <f t="shared" ref="AC182:AZ182" si="284">IF(OR(AC17="Tin-Thảo",AC17="Tin-Hiếu"),AC17,"")</f>
        <v/>
      </c>
      <c r="AD182" s="68" t="str">
        <f t="shared" si="284"/>
        <v/>
      </c>
      <c r="AE182" s="68" t="str">
        <f t="shared" si="284"/>
        <v/>
      </c>
      <c r="AF182" s="68" t="str">
        <f t="shared" si="284"/>
        <v/>
      </c>
      <c r="AG182" s="68" t="str">
        <f t="shared" si="284"/>
        <v/>
      </c>
      <c r="AH182" s="68" t="str">
        <f t="shared" si="284"/>
        <v/>
      </c>
      <c r="AI182" s="68" t="str">
        <f t="shared" si="284"/>
        <v/>
      </c>
      <c r="AJ182" s="68" t="str">
        <f t="shared" si="284"/>
        <v/>
      </c>
      <c r="AK182" s="68" t="str">
        <f t="shared" si="284"/>
        <v/>
      </c>
      <c r="AL182" s="68" t="str">
        <f t="shared" si="284"/>
        <v/>
      </c>
      <c r="AM182" s="68" t="str">
        <f t="shared" si="284"/>
        <v/>
      </c>
      <c r="AN182" s="68" t="str">
        <f t="shared" si="284"/>
        <v/>
      </c>
      <c r="AO182" s="68" t="str">
        <f t="shared" si="284"/>
        <v/>
      </c>
      <c r="AP182" s="68"/>
      <c r="AQ182" s="68"/>
      <c r="AR182" s="68" t="str">
        <f t="shared" si="284"/>
        <v/>
      </c>
      <c r="AS182" s="68" t="str">
        <f t="shared" si="284"/>
        <v/>
      </c>
      <c r="AT182" s="68" t="str">
        <f t="shared" si="284"/>
        <v/>
      </c>
      <c r="AU182" s="68" t="str">
        <f t="shared" si="284"/>
        <v/>
      </c>
      <c r="AV182" s="68" t="str">
        <f t="shared" si="284"/>
        <v/>
      </c>
      <c r="AW182" s="68" t="str">
        <f t="shared" si="284"/>
        <v/>
      </c>
      <c r="AX182" s="68" t="str">
        <f t="shared" si="284"/>
        <v/>
      </c>
      <c r="AY182" s="68" t="str">
        <f t="shared" si="284"/>
        <v/>
      </c>
      <c r="AZ182" s="68" t="str">
        <f t="shared" si="284"/>
        <v/>
      </c>
    </row>
    <row r="183" spans="1:52" ht="18" customHeight="1">
      <c r="A183" s="70" t="s">
        <v>48</v>
      </c>
      <c r="B183" s="68" t="str">
        <f t="shared" ref="B183:Y183" si="285">IF(OR(B18="Tin-Thảo",B18="Tin-Hiếu"),B18,"")</f>
        <v/>
      </c>
      <c r="C183" s="68" t="str">
        <f t="shared" si="285"/>
        <v/>
      </c>
      <c r="D183" s="68" t="str">
        <f t="shared" si="285"/>
        <v/>
      </c>
      <c r="E183" s="68" t="str">
        <f t="shared" si="285"/>
        <v/>
      </c>
      <c r="F183" s="68" t="str">
        <f t="shared" si="285"/>
        <v/>
      </c>
      <c r="G183" s="68" t="str">
        <f t="shared" si="285"/>
        <v/>
      </c>
      <c r="H183" s="68" t="str">
        <f t="shared" si="285"/>
        <v/>
      </c>
      <c r="I183" s="68" t="str">
        <f t="shared" si="285"/>
        <v/>
      </c>
      <c r="J183" s="68" t="str">
        <f t="shared" si="285"/>
        <v/>
      </c>
      <c r="K183" s="68" t="str">
        <f t="shared" si="285"/>
        <v/>
      </c>
      <c r="L183" s="68" t="str">
        <f t="shared" si="285"/>
        <v/>
      </c>
      <c r="M183" s="68" t="str">
        <f t="shared" si="285"/>
        <v/>
      </c>
      <c r="N183" s="68" t="str">
        <f t="shared" si="285"/>
        <v/>
      </c>
      <c r="O183" s="68" t="str">
        <f t="shared" si="285"/>
        <v/>
      </c>
      <c r="P183" s="68" t="str">
        <f t="shared" si="285"/>
        <v/>
      </c>
      <c r="Q183" s="68"/>
      <c r="R183" s="68"/>
      <c r="S183" s="68" t="str">
        <f t="shared" si="285"/>
        <v/>
      </c>
      <c r="T183" s="68" t="str">
        <f t="shared" si="285"/>
        <v/>
      </c>
      <c r="U183" s="68" t="str">
        <f t="shared" si="285"/>
        <v/>
      </c>
      <c r="V183" s="68" t="str">
        <f t="shared" si="285"/>
        <v/>
      </c>
      <c r="W183" s="68" t="str">
        <f t="shared" si="285"/>
        <v/>
      </c>
      <c r="X183" s="68" t="str">
        <f t="shared" si="285"/>
        <v/>
      </c>
      <c r="Y183" s="68" t="str">
        <f t="shared" si="285"/>
        <v/>
      </c>
      <c r="Z183" s="68" t="str">
        <f t="shared" si="259"/>
        <v/>
      </c>
      <c r="AA183" s="69">
        <f t="shared" si="260"/>
        <v>-7</v>
      </c>
      <c r="AB183" s="70" t="s">
        <v>48</v>
      </c>
      <c r="AC183" s="68" t="str">
        <f t="shared" ref="AC183:AZ183" si="286">IF(OR(AC18="Tin-Thảo",AC18="Tin-Hiếu"),AC18,"")</f>
        <v/>
      </c>
      <c r="AD183" s="68" t="str">
        <f t="shared" si="286"/>
        <v/>
      </c>
      <c r="AE183" s="68" t="str">
        <f t="shared" si="286"/>
        <v/>
      </c>
      <c r="AF183" s="68" t="str">
        <f t="shared" si="286"/>
        <v/>
      </c>
      <c r="AG183" s="68" t="str">
        <f t="shared" si="286"/>
        <v/>
      </c>
      <c r="AH183" s="68" t="str">
        <f t="shared" si="286"/>
        <v/>
      </c>
      <c r="AI183" s="68" t="str">
        <f t="shared" si="286"/>
        <v/>
      </c>
      <c r="AJ183" s="68" t="str">
        <f t="shared" si="286"/>
        <v/>
      </c>
      <c r="AK183" s="68" t="str">
        <f t="shared" si="286"/>
        <v/>
      </c>
      <c r="AL183" s="68" t="str">
        <f t="shared" si="286"/>
        <v/>
      </c>
      <c r="AM183" s="68" t="str">
        <f t="shared" si="286"/>
        <v/>
      </c>
      <c r="AN183" s="68" t="str">
        <f t="shared" si="286"/>
        <v/>
      </c>
      <c r="AO183" s="68" t="str">
        <f t="shared" si="286"/>
        <v/>
      </c>
      <c r="AP183" s="68"/>
      <c r="AQ183" s="68"/>
      <c r="AR183" s="68" t="str">
        <f t="shared" si="286"/>
        <v/>
      </c>
      <c r="AS183" s="68" t="str">
        <f t="shared" si="286"/>
        <v/>
      </c>
      <c r="AT183" s="68" t="str">
        <f t="shared" si="286"/>
        <v/>
      </c>
      <c r="AU183" s="68" t="str">
        <f t="shared" si="286"/>
        <v/>
      </c>
      <c r="AV183" s="68" t="str">
        <f t="shared" si="286"/>
        <v/>
      </c>
      <c r="AW183" s="68" t="str">
        <f t="shared" si="286"/>
        <v/>
      </c>
      <c r="AX183" s="68" t="str">
        <f t="shared" si="286"/>
        <v/>
      </c>
      <c r="AY183" s="68" t="str">
        <f t="shared" si="286"/>
        <v/>
      </c>
      <c r="AZ183" s="68" t="str">
        <f t="shared" si="286"/>
        <v/>
      </c>
    </row>
    <row r="184" spans="1:52" ht="18" customHeight="1">
      <c r="A184" s="67">
        <v>4</v>
      </c>
      <c r="B184" s="68" t="str">
        <f t="shared" ref="B184:Y184" si="287">IF(OR(B19="Tin-Thảo",B19="Tin-Hiếu"),B19,"")</f>
        <v/>
      </c>
      <c r="C184" s="68" t="str">
        <f t="shared" si="287"/>
        <v/>
      </c>
      <c r="D184" s="68" t="str">
        <f t="shared" si="287"/>
        <v/>
      </c>
      <c r="E184" s="68" t="str">
        <f t="shared" si="287"/>
        <v/>
      </c>
      <c r="F184" s="68" t="str">
        <f t="shared" si="287"/>
        <v/>
      </c>
      <c r="G184" s="68" t="str">
        <f t="shared" si="287"/>
        <v/>
      </c>
      <c r="H184" s="68" t="str">
        <f t="shared" si="287"/>
        <v/>
      </c>
      <c r="I184" s="68" t="str">
        <f t="shared" si="287"/>
        <v/>
      </c>
      <c r="J184" s="68" t="str">
        <f t="shared" si="287"/>
        <v/>
      </c>
      <c r="K184" s="68" t="str">
        <f t="shared" si="287"/>
        <v/>
      </c>
      <c r="L184" s="68" t="str">
        <f t="shared" si="287"/>
        <v/>
      </c>
      <c r="M184" s="68" t="str">
        <f t="shared" si="287"/>
        <v/>
      </c>
      <c r="N184" s="68" t="str">
        <f t="shared" si="287"/>
        <v/>
      </c>
      <c r="O184" s="68" t="str">
        <f t="shared" si="287"/>
        <v/>
      </c>
      <c r="P184" s="68" t="str">
        <f t="shared" si="287"/>
        <v/>
      </c>
      <c r="Q184" s="68"/>
      <c r="R184" s="68"/>
      <c r="S184" s="68" t="str">
        <f t="shared" si="287"/>
        <v/>
      </c>
      <c r="T184" s="68" t="str">
        <f t="shared" si="287"/>
        <v/>
      </c>
      <c r="U184" s="68" t="str">
        <f t="shared" si="287"/>
        <v/>
      </c>
      <c r="V184" s="68" t="str">
        <f t="shared" si="287"/>
        <v/>
      </c>
      <c r="W184" s="68" t="str">
        <f t="shared" si="287"/>
        <v/>
      </c>
      <c r="X184" s="68" t="str">
        <f t="shared" si="287"/>
        <v/>
      </c>
      <c r="Y184" s="68" t="str">
        <f t="shared" si="287"/>
        <v/>
      </c>
      <c r="Z184" s="68" t="str">
        <f t="shared" si="259"/>
        <v/>
      </c>
      <c r="AA184" s="69">
        <f t="shared" si="260"/>
        <v>-7</v>
      </c>
      <c r="AB184" s="67">
        <v>4</v>
      </c>
      <c r="AC184" s="68" t="str">
        <f t="shared" ref="AC184:AZ184" si="288">IF(OR(AC19="Tin-Thảo",AC19="Tin-Hiếu"),AC19,"")</f>
        <v/>
      </c>
      <c r="AD184" s="68" t="str">
        <f t="shared" si="288"/>
        <v/>
      </c>
      <c r="AE184" s="68" t="str">
        <f t="shared" si="288"/>
        <v/>
      </c>
      <c r="AF184" s="68" t="str">
        <f t="shared" si="288"/>
        <v/>
      </c>
      <c r="AG184" s="68" t="str">
        <f t="shared" si="288"/>
        <v/>
      </c>
      <c r="AH184" s="68" t="str">
        <f t="shared" si="288"/>
        <v/>
      </c>
      <c r="AI184" s="68" t="str">
        <f t="shared" si="288"/>
        <v/>
      </c>
      <c r="AJ184" s="68" t="str">
        <f t="shared" si="288"/>
        <v/>
      </c>
      <c r="AK184" s="68" t="str">
        <f t="shared" si="288"/>
        <v/>
      </c>
      <c r="AL184" s="68" t="str">
        <f t="shared" si="288"/>
        <v/>
      </c>
      <c r="AM184" s="68" t="str">
        <f t="shared" si="288"/>
        <v/>
      </c>
      <c r="AN184" s="68" t="str">
        <f t="shared" si="288"/>
        <v/>
      </c>
      <c r="AO184" s="68" t="str">
        <f t="shared" si="288"/>
        <v/>
      </c>
      <c r="AP184" s="68"/>
      <c r="AQ184" s="68"/>
      <c r="AR184" s="68" t="str">
        <f t="shared" si="288"/>
        <v/>
      </c>
      <c r="AS184" s="68" t="str">
        <f t="shared" si="288"/>
        <v/>
      </c>
      <c r="AT184" s="68" t="str">
        <f t="shared" si="288"/>
        <v/>
      </c>
      <c r="AU184" s="68" t="str">
        <f t="shared" si="288"/>
        <v/>
      </c>
      <c r="AV184" s="68" t="str">
        <f t="shared" si="288"/>
        <v/>
      </c>
      <c r="AW184" s="68" t="str">
        <f t="shared" si="288"/>
        <v/>
      </c>
      <c r="AX184" s="68" t="str">
        <f t="shared" si="288"/>
        <v/>
      </c>
      <c r="AY184" s="68" t="str">
        <f t="shared" si="288"/>
        <v/>
      </c>
      <c r="AZ184" s="68" t="str">
        <f t="shared" si="288"/>
        <v/>
      </c>
    </row>
    <row r="185" spans="1:52" ht="18" customHeight="1">
      <c r="A185" s="71">
        <v>5</v>
      </c>
      <c r="B185" s="72" t="str">
        <f t="shared" ref="B185:Y185" si="289">IF(OR(B20="Tin-Thảo",B20="Tin-Hiếu"),B20,"")</f>
        <v/>
      </c>
      <c r="C185" s="72" t="str">
        <f t="shared" si="289"/>
        <v/>
      </c>
      <c r="D185" s="72" t="str">
        <f t="shared" si="289"/>
        <v/>
      </c>
      <c r="E185" s="72" t="str">
        <f t="shared" si="289"/>
        <v/>
      </c>
      <c r="F185" s="72" t="str">
        <f t="shared" si="289"/>
        <v/>
      </c>
      <c r="G185" s="72" t="str">
        <f t="shared" si="289"/>
        <v/>
      </c>
      <c r="H185" s="72" t="str">
        <f t="shared" si="289"/>
        <v/>
      </c>
      <c r="I185" s="72" t="str">
        <f t="shared" si="289"/>
        <v/>
      </c>
      <c r="J185" s="72" t="str">
        <f t="shared" si="289"/>
        <v/>
      </c>
      <c r="K185" s="72" t="str">
        <f t="shared" si="289"/>
        <v/>
      </c>
      <c r="L185" s="72" t="str">
        <f t="shared" si="289"/>
        <v/>
      </c>
      <c r="M185" s="72" t="str">
        <f t="shared" si="289"/>
        <v/>
      </c>
      <c r="N185" s="72" t="str">
        <f t="shared" si="289"/>
        <v/>
      </c>
      <c r="O185" s="72" t="str">
        <f t="shared" si="289"/>
        <v/>
      </c>
      <c r="P185" s="72" t="str">
        <f t="shared" si="289"/>
        <v/>
      </c>
      <c r="Q185" s="72"/>
      <c r="R185" s="72"/>
      <c r="S185" s="72" t="str">
        <f t="shared" si="289"/>
        <v/>
      </c>
      <c r="T185" s="72" t="str">
        <f t="shared" si="289"/>
        <v/>
      </c>
      <c r="U185" s="72" t="str">
        <f t="shared" si="289"/>
        <v/>
      </c>
      <c r="V185" s="72" t="str">
        <f t="shared" si="289"/>
        <v/>
      </c>
      <c r="W185" s="72" t="str">
        <f t="shared" si="289"/>
        <v/>
      </c>
      <c r="X185" s="72" t="str">
        <f t="shared" si="289"/>
        <v/>
      </c>
      <c r="Y185" s="72" t="str">
        <f t="shared" si="289"/>
        <v/>
      </c>
      <c r="Z185" s="72" t="str">
        <f t="shared" si="259"/>
        <v/>
      </c>
      <c r="AA185" s="73">
        <f t="shared" si="260"/>
        <v>-7</v>
      </c>
      <c r="AB185" s="71">
        <v>5</v>
      </c>
      <c r="AC185" s="72" t="str">
        <f t="shared" ref="AC185:AZ185" si="290">IF(OR(AC20="Tin-Thảo",AC20="Tin-Hiếu"),AC20,"")</f>
        <v/>
      </c>
      <c r="AD185" s="72" t="str">
        <f t="shared" si="290"/>
        <v/>
      </c>
      <c r="AE185" s="72" t="str">
        <f t="shared" si="290"/>
        <v/>
      </c>
      <c r="AF185" s="72" t="str">
        <f t="shared" si="290"/>
        <v/>
      </c>
      <c r="AG185" s="72" t="str">
        <f t="shared" si="290"/>
        <v/>
      </c>
      <c r="AH185" s="72" t="str">
        <f t="shared" si="290"/>
        <v/>
      </c>
      <c r="AI185" s="72" t="str">
        <f t="shared" si="290"/>
        <v/>
      </c>
      <c r="AJ185" s="72" t="str">
        <f t="shared" si="290"/>
        <v/>
      </c>
      <c r="AK185" s="72" t="str">
        <f t="shared" si="290"/>
        <v/>
      </c>
      <c r="AL185" s="72" t="str">
        <f t="shared" si="290"/>
        <v/>
      </c>
      <c r="AM185" s="72" t="str">
        <f t="shared" si="290"/>
        <v/>
      </c>
      <c r="AN185" s="72" t="str">
        <f t="shared" si="290"/>
        <v/>
      </c>
      <c r="AO185" s="72" t="str">
        <f t="shared" si="290"/>
        <v/>
      </c>
      <c r="AP185" s="72"/>
      <c r="AQ185" s="72"/>
      <c r="AR185" s="72" t="str">
        <f t="shared" si="290"/>
        <v/>
      </c>
      <c r="AS185" s="72" t="str">
        <f t="shared" si="290"/>
        <v/>
      </c>
      <c r="AT185" s="72" t="str">
        <f t="shared" si="290"/>
        <v/>
      </c>
      <c r="AU185" s="72" t="str">
        <f t="shared" si="290"/>
        <v/>
      </c>
      <c r="AV185" s="72" t="str">
        <f t="shared" si="290"/>
        <v/>
      </c>
      <c r="AW185" s="72" t="str">
        <f t="shared" si="290"/>
        <v/>
      </c>
      <c r="AX185" s="72" t="str">
        <f t="shared" si="290"/>
        <v/>
      </c>
      <c r="AY185" s="72" t="str">
        <f t="shared" si="290"/>
        <v/>
      </c>
      <c r="AZ185" s="72" t="str">
        <f t="shared" si="290"/>
        <v/>
      </c>
    </row>
    <row r="186" spans="1:52" ht="18" customHeight="1">
      <c r="A186" s="64">
        <v>1</v>
      </c>
      <c r="B186" s="65" t="str">
        <f t="shared" ref="B186:Y186" si="291">IF(OR(B21="Tin-Thảo",B21="Tin-Hiếu"),B21,"")</f>
        <v/>
      </c>
      <c r="C186" s="65" t="str">
        <f t="shared" si="291"/>
        <v/>
      </c>
      <c r="D186" s="65" t="str">
        <f t="shared" si="291"/>
        <v/>
      </c>
      <c r="E186" s="65" t="str">
        <f t="shared" si="291"/>
        <v/>
      </c>
      <c r="F186" s="65" t="str">
        <f t="shared" si="291"/>
        <v/>
      </c>
      <c r="G186" s="65" t="str">
        <f t="shared" si="291"/>
        <v/>
      </c>
      <c r="H186" s="65" t="str">
        <f t="shared" si="291"/>
        <v/>
      </c>
      <c r="I186" s="65" t="str">
        <f t="shared" si="291"/>
        <v/>
      </c>
      <c r="J186" s="65" t="str">
        <f t="shared" si="291"/>
        <v/>
      </c>
      <c r="K186" s="65" t="str">
        <f t="shared" si="291"/>
        <v/>
      </c>
      <c r="L186" s="65" t="str">
        <f t="shared" si="291"/>
        <v>Tin-Thảo</v>
      </c>
      <c r="M186" s="65" t="str">
        <f t="shared" si="291"/>
        <v/>
      </c>
      <c r="N186" s="65" t="str">
        <f t="shared" si="291"/>
        <v/>
      </c>
      <c r="O186" s="65" t="str">
        <f t="shared" si="291"/>
        <v/>
      </c>
      <c r="P186" s="65" t="str">
        <f t="shared" si="291"/>
        <v/>
      </c>
      <c r="Q186" s="65"/>
      <c r="R186" s="65"/>
      <c r="S186" s="65" t="str">
        <f t="shared" si="291"/>
        <v/>
      </c>
      <c r="T186" s="65" t="str">
        <f t="shared" si="291"/>
        <v/>
      </c>
      <c r="U186" s="65" t="str">
        <f t="shared" si="291"/>
        <v/>
      </c>
      <c r="V186" s="65" t="str">
        <f t="shared" si="291"/>
        <v/>
      </c>
      <c r="W186" s="65" t="str">
        <f t="shared" si="291"/>
        <v/>
      </c>
      <c r="X186" s="65" t="str">
        <f t="shared" si="291"/>
        <v/>
      </c>
      <c r="Y186" s="65" t="str">
        <f t="shared" si="291"/>
        <v/>
      </c>
      <c r="Z186" s="65" t="str">
        <f t="shared" si="259"/>
        <v/>
      </c>
      <c r="AA186" s="66">
        <f t="shared" si="260"/>
        <v>-6</v>
      </c>
      <c r="AB186" s="64">
        <v>1</v>
      </c>
      <c r="AC186" s="65" t="str">
        <f t="shared" ref="AC186:AZ186" si="292">IF(OR(AC21="Tin-Thảo",AC21="Tin-Hiếu"),AC21,"")</f>
        <v/>
      </c>
      <c r="AD186" s="65" t="str">
        <f t="shared" si="292"/>
        <v/>
      </c>
      <c r="AE186" s="65" t="str">
        <f t="shared" si="292"/>
        <v/>
      </c>
      <c r="AF186" s="65" t="str">
        <f t="shared" si="292"/>
        <v/>
      </c>
      <c r="AG186" s="65" t="str">
        <f t="shared" si="292"/>
        <v/>
      </c>
      <c r="AH186" s="65" t="str">
        <f t="shared" si="292"/>
        <v/>
      </c>
      <c r="AI186" s="65" t="str">
        <f t="shared" si="292"/>
        <v/>
      </c>
      <c r="AJ186" s="65" t="str">
        <f t="shared" si="292"/>
        <v/>
      </c>
      <c r="AK186" s="65" t="str">
        <f t="shared" si="292"/>
        <v/>
      </c>
      <c r="AL186" s="65" t="str">
        <f t="shared" si="292"/>
        <v/>
      </c>
      <c r="AM186" s="65" t="str">
        <f t="shared" si="292"/>
        <v/>
      </c>
      <c r="AN186" s="65" t="str">
        <f t="shared" si="292"/>
        <v/>
      </c>
      <c r="AO186" s="65" t="str">
        <f t="shared" si="292"/>
        <v/>
      </c>
      <c r="AP186" s="65"/>
      <c r="AQ186" s="65"/>
      <c r="AR186" s="65" t="str">
        <f t="shared" si="292"/>
        <v/>
      </c>
      <c r="AS186" s="65" t="str">
        <f t="shared" si="292"/>
        <v/>
      </c>
      <c r="AT186" s="65" t="str">
        <f t="shared" si="292"/>
        <v/>
      </c>
      <c r="AU186" s="65" t="str">
        <f t="shared" si="292"/>
        <v/>
      </c>
      <c r="AV186" s="65" t="str">
        <f t="shared" si="292"/>
        <v/>
      </c>
      <c r="AW186" s="65" t="str">
        <f t="shared" si="292"/>
        <v/>
      </c>
      <c r="AX186" s="65" t="str">
        <f t="shared" si="292"/>
        <v/>
      </c>
      <c r="AY186" s="65" t="str">
        <f t="shared" si="292"/>
        <v/>
      </c>
      <c r="AZ186" s="65" t="str">
        <f t="shared" si="292"/>
        <v/>
      </c>
    </row>
    <row r="187" spans="1:52" ht="18" customHeight="1">
      <c r="A187" s="67">
        <v>2</v>
      </c>
      <c r="B187" s="68" t="str">
        <f t="shared" ref="B187:Y187" si="293">IF(OR(B22="Tin-Thảo",B22="Tin-Hiếu"),B22,"")</f>
        <v/>
      </c>
      <c r="C187" s="68" t="str">
        <f t="shared" si="293"/>
        <v/>
      </c>
      <c r="D187" s="68" t="str">
        <f t="shared" si="293"/>
        <v/>
      </c>
      <c r="E187" s="68" t="str">
        <f t="shared" si="293"/>
        <v/>
      </c>
      <c r="F187" s="68" t="str">
        <f t="shared" si="293"/>
        <v/>
      </c>
      <c r="G187" s="68" t="str">
        <f t="shared" si="293"/>
        <v/>
      </c>
      <c r="H187" s="68" t="str">
        <f t="shared" si="293"/>
        <v/>
      </c>
      <c r="I187" s="68" t="str">
        <f t="shared" si="293"/>
        <v>Tin-Hiếu</v>
      </c>
      <c r="J187" s="68" t="str">
        <f t="shared" si="293"/>
        <v/>
      </c>
      <c r="K187" s="68" t="str">
        <f t="shared" si="293"/>
        <v/>
      </c>
      <c r="L187" s="68" t="str">
        <f t="shared" si="293"/>
        <v/>
      </c>
      <c r="M187" s="68" t="str">
        <f t="shared" si="293"/>
        <v/>
      </c>
      <c r="N187" s="68" t="str">
        <f t="shared" si="293"/>
        <v/>
      </c>
      <c r="O187" s="68" t="str">
        <f t="shared" si="293"/>
        <v/>
      </c>
      <c r="P187" s="68" t="str">
        <f t="shared" si="293"/>
        <v/>
      </c>
      <c r="Q187" s="68"/>
      <c r="R187" s="68"/>
      <c r="S187" s="68" t="str">
        <f t="shared" si="293"/>
        <v/>
      </c>
      <c r="T187" s="68" t="str">
        <f t="shared" si="293"/>
        <v/>
      </c>
      <c r="U187" s="68" t="str">
        <f t="shared" si="293"/>
        <v/>
      </c>
      <c r="V187" s="68" t="str">
        <f t="shared" si="293"/>
        <v/>
      </c>
      <c r="W187" s="68" t="str">
        <f t="shared" si="293"/>
        <v>Tin-Thảo</v>
      </c>
      <c r="X187" s="68" t="str">
        <f t="shared" si="293"/>
        <v/>
      </c>
      <c r="Y187" s="68" t="str">
        <f t="shared" si="293"/>
        <v/>
      </c>
      <c r="Z187" s="68" t="str">
        <f t="shared" si="259"/>
        <v/>
      </c>
      <c r="AA187" s="69">
        <f t="shared" si="260"/>
        <v>-5</v>
      </c>
      <c r="AB187" s="67">
        <v>2</v>
      </c>
      <c r="AC187" s="68" t="str">
        <f t="shared" ref="AC187:AZ187" si="294">IF(OR(AC22="Tin-Thảo",AC22="Tin-Hiếu"),AC22,"")</f>
        <v/>
      </c>
      <c r="AD187" s="68" t="str">
        <f t="shared" si="294"/>
        <v/>
      </c>
      <c r="AE187" s="68" t="str">
        <f t="shared" si="294"/>
        <v/>
      </c>
      <c r="AF187" s="68" t="str">
        <f t="shared" si="294"/>
        <v/>
      </c>
      <c r="AG187" s="68" t="str">
        <f t="shared" si="294"/>
        <v/>
      </c>
      <c r="AH187" s="68" t="str">
        <f t="shared" si="294"/>
        <v/>
      </c>
      <c r="AI187" s="68" t="str">
        <f t="shared" si="294"/>
        <v/>
      </c>
      <c r="AJ187" s="68" t="str">
        <f t="shared" si="294"/>
        <v/>
      </c>
      <c r="AK187" s="68" t="str">
        <f t="shared" si="294"/>
        <v/>
      </c>
      <c r="AL187" s="68" t="str">
        <f t="shared" si="294"/>
        <v/>
      </c>
      <c r="AM187" s="68" t="str">
        <f t="shared" si="294"/>
        <v/>
      </c>
      <c r="AN187" s="68" t="str">
        <f t="shared" si="294"/>
        <v/>
      </c>
      <c r="AO187" s="68" t="str">
        <f t="shared" si="294"/>
        <v/>
      </c>
      <c r="AP187" s="68"/>
      <c r="AQ187" s="68"/>
      <c r="AR187" s="68" t="str">
        <f t="shared" si="294"/>
        <v/>
      </c>
      <c r="AS187" s="68" t="str">
        <f t="shared" si="294"/>
        <v/>
      </c>
      <c r="AT187" s="68" t="str">
        <f t="shared" si="294"/>
        <v/>
      </c>
      <c r="AU187" s="68" t="str">
        <f t="shared" si="294"/>
        <v/>
      </c>
      <c r="AV187" s="68" t="str">
        <f t="shared" si="294"/>
        <v/>
      </c>
      <c r="AW187" s="68" t="str">
        <f t="shared" si="294"/>
        <v/>
      </c>
      <c r="AX187" s="68" t="str">
        <f t="shared" si="294"/>
        <v/>
      </c>
      <c r="AY187" s="68" t="str">
        <f t="shared" si="294"/>
        <v/>
      </c>
      <c r="AZ187" s="68" t="str">
        <f t="shared" si="294"/>
        <v/>
      </c>
    </row>
    <row r="188" spans="1:52" ht="18" customHeight="1">
      <c r="A188" s="70" t="s">
        <v>49</v>
      </c>
      <c r="B188" s="68" t="str">
        <f t="shared" ref="B188:Y188" si="295">IF(OR(B23="Tin-Thảo",B23="Tin-Hiếu"),B23,"")</f>
        <v/>
      </c>
      <c r="C188" s="68" t="str">
        <f t="shared" si="295"/>
        <v/>
      </c>
      <c r="D188" s="68" t="str">
        <f t="shared" si="295"/>
        <v/>
      </c>
      <c r="E188" s="68" t="str">
        <f t="shared" si="295"/>
        <v>Tin-Hiếu</v>
      </c>
      <c r="F188" s="68" t="str">
        <f t="shared" si="295"/>
        <v/>
      </c>
      <c r="G188" s="68" t="str">
        <f t="shared" si="295"/>
        <v/>
      </c>
      <c r="H188" s="68" t="str">
        <f t="shared" si="295"/>
        <v/>
      </c>
      <c r="I188" s="68" t="str">
        <f t="shared" si="295"/>
        <v/>
      </c>
      <c r="J188" s="68" t="str">
        <f t="shared" si="295"/>
        <v/>
      </c>
      <c r="K188" s="68" t="str">
        <f t="shared" si="295"/>
        <v/>
      </c>
      <c r="L188" s="68" t="str">
        <f t="shared" si="295"/>
        <v/>
      </c>
      <c r="M188" s="68" t="str">
        <f t="shared" si="295"/>
        <v/>
      </c>
      <c r="N188" s="68" t="str">
        <f t="shared" si="295"/>
        <v/>
      </c>
      <c r="O188" s="68" t="str">
        <f t="shared" si="295"/>
        <v/>
      </c>
      <c r="P188" s="68" t="str">
        <f t="shared" si="295"/>
        <v/>
      </c>
      <c r="Q188" s="68"/>
      <c r="R188" s="68"/>
      <c r="S188" s="68" t="str">
        <f t="shared" si="295"/>
        <v/>
      </c>
      <c r="T188" s="68" t="str">
        <f t="shared" si="295"/>
        <v/>
      </c>
      <c r="U188" s="68" t="str">
        <f t="shared" si="295"/>
        <v/>
      </c>
      <c r="V188" s="68" t="str">
        <f t="shared" si="295"/>
        <v/>
      </c>
      <c r="W188" s="68" t="str">
        <f t="shared" si="295"/>
        <v/>
      </c>
      <c r="X188" s="68" t="str">
        <f t="shared" si="295"/>
        <v/>
      </c>
      <c r="Y188" s="68" t="str">
        <f t="shared" si="295"/>
        <v/>
      </c>
      <c r="Z188" s="68" t="str">
        <f t="shared" si="259"/>
        <v/>
      </c>
      <c r="AA188" s="69">
        <f t="shared" si="260"/>
        <v>-6</v>
      </c>
      <c r="AB188" s="70" t="s">
        <v>49</v>
      </c>
      <c r="AC188" s="68" t="str">
        <f t="shared" ref="AC188:AZ188" si="296">IF(OR(AC23="Tin-Thảo",AC23="Tin-Hiếu"),AC23,"")</f>
        <v/>
      </c>
      <c r="AD188" s="68" t="str">
        <f t="shared" si="296"/>
        <v/>
      </c>
      <c r="AE188" s="68" t="str">
        <f t="shared" si="296"/>
        <v/>
      </c>
      <c r="AF188" s="68" t="str">
        <f t="shared" si="296"/>
        <v/>
      </c>
      <c r="AG188" s="68" t="str">
        <f t="shared" si="296"/>
        <v/>
      </c>
      <c r="AH188" s="68" t="str">
        <f t="shared" si="296"/>
        <v/>
      </c>
      <c r="AI188" s="68" t="str">
        <f t="shared" si="296"/>
        <v/>
      </c>
      <c r="AJ188" s="68" t="str">
        <f t="shared" si="296"/>
        <v/>
      </c>
      <c r="AK188" s="68" t="str">
        <f t="shared" si="296"/>
        <v/>
      </c>
      <c r="AL188" s="68" t="str">
        <f t="shared" si="296"/>
        <v/>
      </c>
      <c r="AM188" s="68" t="str">
        <f t="shared" si="296"/>
        <v/>
      </c>
      <c r="AN188" s="68" t="str">
        <f t="shared" si="296"/>
        <v/>
      </c>
      <c r="AO188" s="68" t="str">
        <f t="shared" si="296"/>
        <v/>
      </c>
      <c r="AP188" s="68"/>
      <c r="AQ188" s="68"/>
      <c r="AR188" s="68" t="str">
        <f t="shared" si="296"/>
        <v/>
      </c>
      <c r="AS188" s="68" t="str">
        <f t="shared" si="296"/>
        <v/>
      </c>
      <c r="AT188" s="68" t="str">
        <f t="shared" si="296"/>
        <v/>
      </c>
      <c r="AU188" s="68" t="str">
        <f t="shared" si="296"/>
        <v/>
      </c>
      <c r="AV188" s="68" t="str">
        <f t="shared" si="296"/>
        <v/>
      </c>
      <c r="AW188" s="68" t="str">
        <f t="shared" si="296"/>
        <v/>
      </c>
      <c r="AX188" s="68" t="str">
        <f t="shared" si="296"/>
        <v/>
      </c>
      <c r="AY188" s="68" t="str">
        <f t="shared" si="296"/>
        <v/>
      </c>
      <c r="AZ188" s="68" t="str">
        <f t="shared" si="296"/>
        <v/>
      </c>
    </row>
    <row r="189" spans="1:52" ht="18" customHeight="1">
      <c r="A189" s="67">
        <v>4</v>
      </c>
      <c r="B189" s="68" t="str">
        <f t="shared" ref="B189:Y189" si="297">IF(OR(B24="Tin-Thảo",B24="Tin-Hiếu"),B24,"")</f>
        <v/>
      </c>
      <c r="C189" s="68" t="str">
        <f t="shared" si="297"/>
        <v/>
      </c>
      <c r="D189" s="68" t="str">
        <f t="shared" si="297"/>
        <v/>
      </c>
      <c r="E189" s="68" t="str">
        <f t="shared" si="297"/>
        <v/>
      </c>
      <c r="F189" s="68" t="str">
        <f t="shared" si="297"/>
        <v/>
      </c>
      <c r="G189" s="68" t="str">
        <f t="shared" si="297"/>
        <v/>
      </c>
      <c r="H189" s="68" t="str">
        <f t="shared" si="297"/>
        <v/>
      </c>
      <c r="I189" s="68" t="str">
        <f t="shared" si="297"/>
        <v/>
      </c>
      <c r="J189" s="68" t="str">
        <f t="shared" si="297"/>
        <v/>
      </c>
      <c r="K189" s="68" t="str">
        <f t="shared" si="297"/>
        <v/>
      </c>
      <c r="L189" s="68" t="str">
        <f t="shared" si="297"/>
        <v/>
      </c>
      <c r="M189" s="68" t="str">
        <f t="shared" si="297"/>
        <v/>
      </c>
      <c r="N189" s="68" t="str">
        <f t="shared" si="297"/>
        <v/>
      </c>
      <c r="O189" s="68" t="str">
        <f t="shared" si="297"/>
        <v/>
      </c>
      <c r="P189" s="68" t="str">
        <f t="shared" si="297"/>
        <v/>
      </c>
      <c r="Q189" s="68"/>
      <c r="R189" s="68"/>
      <c r="S189" s="68" t="str">
        <f t="shared" si="297"/>
        <v>Tin-Hiếu</v>
      </c>
      <c r="T189" s="68" t="str">
        <f t="shared" si="297"/>
        <v>Tin-Thảo</v>
      </c>
      <c r="U189" s="68" t="str">
        <f t="shared" si="297"/>
        <v/>
      </c>
      <c r="V189" s="68" t="str">
        <f t="shared" si="297"/>
        <v/>
      </c>
      <c r="W189" s="68" t="str">
        <f t="shared" si="297"/>
        <v/>
      </c>
      <c r="X189" s="68" t="str">
        <f t="shared" si="297"/>
        <v/>
      </c>
      <c r="Y189" s="68" t="str">
        <f t="shared" si="297"/>
        <v/>
      </c>
      <c r="Z189" s="68" t="str">
        <f t="shared" si="259"/>
        <v/>
      </c>
      <c r="AA189" s="69">
        <f t="shared" si="260"/>
        <v>-5</v>
      </c>
      <c r="AB189" s="67">
        <v>4</v>
      </c>
      <c r="AC189" s="68" t="str">
        <f t="shared" ref="AC189:AZ189" si="298">IF(OR(AC24="Tin-Thảo",AC24="Tin-Hiếu"),AC24,"")</f>
        <v/>
      </c>
      <c r="AD189" s="68" t="str">
        <f t="shared" si="298"/>
        <v/>
      </c>
      <c r="AE189" s="68" t="str">
        <f t="shared" si="298"/>
        <v/>
      </c>
      <c r="AF189" s="68" t="str">
        <f t="shared" si="298"/>
        <v/>
      </c>
      <c r="AG189" s="68" t="str">
        <f t="shared" si="298"/>
        <v/>
      </c>
      <c r="AH189" s="68" t="str">
        <f t="shared" si="298"/>
        <v/>
      </c>
      <c r="AI189" s="68" t="str">
        <f t="shared" si="298"/>
        <v/>
      </c>
      <c r="AJ189" s="68" t="str">
        <f t="shared" si="298"/>
        <v/>
      </c>
      <c r="AK189" s="68" t="str">
        <f t="shared" si="298"/>
        <v/>
      </c>
      <c r="AL189" s="68" t="str">
        <f t="shared" si="298"/>
        <v/>
      </c>
      <c r="AM189" s="68" t="str">
        <f t="shared" si="298"/>
        <v/>
      </c>
      <c r="AN189" s="68" t="str">
        <f t="shared" si="298"/>
        <v/>
      </c>
      <c r="AO189" s="68" t="str">
        <f t="shared" si="298"/>
        <v/>
      </c>
      <c r="AP189" s="68"/>
      <c r="AQ189" s="68"/>
      <c r="AR189" s="68" t="str">
        <f t="shared" si="298"/>
        <v/>
      </c>
      <c r="AS189" s="68" t="str">
        <f t="shared" si="298"/>
        <v/>
      </c>
      <c r="AT189" s="68" t="str">
        <f t="shared" si="298"/>
        <v/>
      </c>
      <c r="AU189" s="68" t="str">
        <f t="shared" si="298"/>
        <v/>
      </c>
      <c r="AV189" s="68" t="str">
        <f t="shared" si="298"/>
        <v/>
      </c>
      <c r="AW189" s="68" t="str">
        <f t="shared" si="298"/>
        <v/>
      </c>
      <c r="AX189" s="68" t="str">
        <f t="shared" si="298"/>
        <v/>
      </c>
      <c r="AY189" s="68" t="str">
        <f t="shared" si="298"/>
        <v/>
      </c>
      <c r="AZ189" s="68" t="str">
        <f t="shared" si="298"/>
        <v/>
      </c>
    </row>
    <row r="190" spans="1:52" ht="18" customHeight="1">
      <c r="A190" s="71">
        <v>5</v>
      </c>
      <c r="B190" s="72" t="str">
        <f t="shared" ref="B190:Y190" si="299">IF(OR(B25="Tin-Thảo",B25="Tin-Hiếu"),B25,"")</f>
        <v/>
      </c>
      <c r="C190" s="72" t="str">
        <f t="shared" si="299"/>
        <v>Tin-Hiếu</v>
      </c>
      <c r="D190" s="72" t="str">
        <f t="shared" si="299"/>
        <v/>
      </c>
      <c r="E190" s="72" t="str">
        <f t="shared" si="299"/>
        <v/>
      </c>
      <c r="F190" s="72" t="str">
        <f t="shared" si="299"/>
        <v/>
      </c>
      <c r="G190" s="72" t="str">
        <f t="shared" si="299"/>
        <v/>
      </c>
      <c r="H190" s="72" t="str">
        <f t="shared" si="299"/>
        <v/>
      </c>
      <c r="I190" s="72" t="str">
        <f t="shared" si="299"/>
        <v/>
      </c>
      <c r="J190" s="72" t="str">
        <f t="shared" si="299"/>
        <v/>
      </c>
      <c r="K190" s="72" t="str">
        <f t="shared" si="299"/>
        <v/>
      </c>
      <c r="L190" s="72" t="str">
        <f t="shared" si="299"/>
        <v/>
      </c>
      <c r="M190" s="72" t="str">
        <f t="shared" si="299"/>
        <v/>
      </c>
      <c r="N190" s="72" t="str">
        <f t="shared" si="299"/>
        <v/>
      </c>
      <c r="O190" s="72" t="str">
        <f t="shared" si="299"/>
        <v/>
      </c>
      <c r="P190" s="72" t="str">
        <f t="shared" si="299"/>
        <v/>
      </c>
      <c r="Q190" s="72"/>
      <c r="R190" s="72"/>
      <c r="S190" s="72" t="str">
        <f t="shared" si="299"/>
        <v/>
      </c>
      <c r="T190" s="72" t="str">
        <f t="shared" si="299"/>
        <v/>
      </c>
      <c r="U190" s="72" t="str">
        <f t="shared" si="299"/>
        <v/>
      </c>
      <c r="V190" s="72" t="str">
        <f t="shared" si="299"/>
        <v>Tin-Thảo</v>
      </c>
      <c r="W190" s="72" t="str">
        <f t="shared" si="299"/>
        <v/>
      </c>
      <c r="X190" s="72" t="str">
        <f t="shared" si="299"/>
        <v/>
      </c>
      <c r="Y190" s="72" t="str">
        <f t="shared" si="299"/>
        <v/>
      </c>
      <c r="Z190" s="72" t="str">
        <f t="shared" si="259"/>
        <v/>
      </c>
      <c r="AA190" s="73">
        <f t="shared" si="260"/>
        <v>-5</v>
      </c>
      <c r="AB190" s="71">
        <v>5</v>
      </c>
      <c r="AC190" s="72" t="str">
        <f t="shared" ref="AC190:AZ190" si="300">IF(OR(AC25="Tin-Thảo",AC25="Tin-Hiếu"),AC25,"")</f>
        <v/>
      </c>
      <c r="AD190" s="72" t="str">
        <f t="shared" si="300"/>
        <v/>
      </c>
      <c r="AE190" s="72" t="str">
        <f t="shared" si="300"/>
        <v/>
      </c>
      <c r="AF190" s="72" t="str">
        <f t="shared" si="300"/>
        <v/>
      </c>
      <c r="AG190" s="72" t="str">
        <f t="shared" si="300"/>
        <v/>
      </c>
      <c r="AH190" s="72" t="str">
        <f t="shared" si="300"/>
        <v/>
      </c>
      <c r="AI190" s="72" t="str">
        <f t="shared" si="300"/>
        <v/>
      </c>
      <c r="AJ190" s="72" t="str">
        <f t="shared" si="300"/>
        <v/>
      </c>
      <c r="AK190" s="72" t="str">
        <f t="shared" si="300"/>
        <v/>
      </c>
      <c r="AL190" s="72" t="str">
        <f t="shared" si="300"/>
        <v/>
      </c>
      <c r="AM190" s="72" t="str">
        <f t="shared" si="300"/>
        <v/>
      </c>
      <c r="AN190" s="72" t="str">
        <f t="shared" si="300"/>
        <v/>
      </c>
      <c r="AO190" s="72" t="str">
        <f t="shared" si="300"/>
        <v/>
      </c>
      <c r="AP190" s="72"/>
      <c r="AQ190" s="72"/>
      <c r="AR190" s="72" t="str">
        <f t="shared" si="300"/>
        <v/>
      </c>
      <c r="AS190" s="72" t="str">
        <f t="shared" si="300"/>
        <v/>
      </c>
      <c r="AT190" s="72" t="str">
        <f t="shared" si="300"/>
        <v/>
      </c>
      <c r="AU190" s="72" t="str">
        <f t="shared" si="300"/>
        <v/>
      </c>
      <c r="AV190" s="72" t="str">
        <f t="shared" si="300"/>
        <v/>
      </c>
      <c r="AW190" s="72" t="str">
        <f t="shared" si="300"/>
        <v/>
      </c>
      <c r="AX190" s="72" t="str">
        <f t="shared" si="300"/>
        <v/>
      </c>
      <c r="AY190" s="72" t="str">
        <f t="shared" si="300"/>
        <v/>
      </c>
      <c r="AZ190" s="72" t="str">
        <f t="shared" si="300"/>
        <v/>
      </c>
    </row>
    <row r="191" spans="1:52" ht="18" customHeight="1">
      <c r="A191" s="64">
        <v>1</v>
      </c>
      <c r="B191" s="65" t="str">
        <f t="shared" ref="B191:Y191" si="301">IF(OR(B26="Tin-Thảo",B26="Tin-Hiếu"),B26,"")</f>
        <v/>
      </c>
      <c r="C191" s="65" t="str">
        <f t="shared" si="301"/>
        <v/>
      </c>
      <c r="D191" s="65" t="str">
        <f t="shared" si="301"/>
        <v/>
      </c>
      <c r="E191" s="65" t="str">
        <f t="shared" si="301"/>
        <v/>
      </c>
      <c r="F191" s="65" t="str">
        <f t="shared" si="301"/>
        <v/>
      </c>
      <c r="G191" s="65" t="str">
        <f t="shared" si="301"/>
        <v/>
      </c>
      <c r="H191" s="65" t="str">
        <f t="shared" si="301"/>
        <v/>
      </c>
      <c r="I191" s="65" t="str">
        <f t="shared" si="301"/>
        <v/>
      </c>
      <c r="J191" s="65" t="str">
        <f t="shared" si="301"/>
        <v/>
      </c>
      <c r="K191" s="65" t="str">
        <f t="shared" si="301"/>
        <v>Tin-Thảo</v>
      </c>
      <c r="L191" s="65" t="str">
        <f t="shared" si="301"/>
        <v/>
      </c>
      <c r="M191" s="65" t="str">
        <f t="shared" si="301"/>
        <v/>
      </c>
      <c r="N191" s="65" t="str">
        <f t="shared" si="301"/>
        <v/>
      </c>
      <c r="O191" s="65" t="str">
        <f t="shared" si="301"/>
        <v/>
      </c>
      <c r="P191" s="65" t="str">
        <f t="shared" si="301"/>
        <v/>
      </c>
      <c r="Q191" s="65"/>
      <c r="R191" s="65"/>
      <c r="S191" s="65" t="str">
        <f t="shared" si="301"/>
        <v/>
      </c>
      <c r="T191" s="65" t="str">
        <f t="shared" si="301"/>
        <v/>
      </c>
      <c r="U191" s="65" t="str">
        <f t="shared" si="301"/>
        <v/>
      </c>
      <c r="V191" s="65" t="str">
        <f t="shared" si="301"/>
        <v/>
      </c>
      <c r="W191" s="65" t="str">
        <f t="shared" si="301"/>
        <v/>
      </c>
      <c r="X191" s="65" t="str">
        <f t="shared" si="301"/>
        <v/>
      </c>
      <c r="Y191" s="65" t="str">
        <f t="shared" si="301"/>
        <v/>
      </c>
      <c r="Z191" s="65" t="str">
        <f t="shared" si="259"/>
        <v/>
      </c>
      <c r="AA191" s="66">
        <f t="shared" si="260"/>
        <v>-6</v>
      </c>
      <c r="AB191" s="64">
        <v>1</v>
      </c>
      <c r="AC191" s="65" t="str">
        <f t="shared" ref="AC191:AZ191" si="302">IF(OR(AC26="Tin-Thảo",AC26="Tin-Hiếu"),AC26,"")</f>
        <v/>
      </c>
      <c r="AD191" s="65" t="str">
        <f t="shared" si="302"/>
        <v/>
      </c>
      <c r="AE191" s="65" t="str">
        <f t="shared" si="302"/>
        <v/>
      </c>
      <c r="AF191" s="65" t="str">
        <f t="shared" si="302"/>
        <v/>
      </c>
      <c r="AG191" s="65" t="str">
        <f t="shared" si="302"/>
        <v/>
      </c>
      <c r="AH191" s="65" t="str">
        <f t="shared" si="302"/>
        <v/>
      </c>
      <c r="AI191" s="65" t="str">
        <f t="shared" si="302"/>
        <v/>
      </c>
      <c r="AJ191" s="65" t="str">
        <f t="shared" si="302"/>
        <v/>
      </c>
      <c r="AK191" s="65" t="str">
        <f t="shared" si="302"/>
        <v/>
      </c>
      <c r="AL191" s="65" t="str">
        <f t="shared" si="302"/>
        <v/>
      </c>
      <c r="AM191" s="65" t="str">
        <f t="shared" si="302"/>
        <v/>
      </c>
      <c r="AN191" s="65" t="str">
        <f t="shared" si="302"/>
        <v/>
      </c>
      <c r="AO191" s="65" t="str">
        <f t="shared" si="302"/>
        <v/>
      </c>
      <c r="AP191" s="65"/>
      <c r="AQ191" s="65"/>
      <c r="AR191" s="65" t="str">
        <f t="shared" si="302"/>
        <v/>
      </c>
      <c r="AS191" s="65" t="str">
        <f t="shared" si="302"/>
        <v/>
      </c>
      <c r="AT191" s="65" t="str">
        <f t="shared" si="302"/>
        <v/>
      </c>
      <c r="AU191" s="65" t="str">
        <f t="shared" si="302"/>
        <v/>
      </c>
      <c r="AV191" s="65" t="str">
        <f t="shared" si="302"/>
        <v/>
      </c>
      <c r="AW191" s="65" t="str">
        <f t="shared" si="302"/>
        <v/>
      </c>
      <c r="AX191" s="65" t="str">
        <f t="shared" si="302"/>
        <v/>
      </c>
      <c r="AY191" s="65" t="str">
        <f t="shared" si="302"/>
        <v/>
      </c>
      <c r="AZ191" s="65" t="str">
        <f t="shared" si="302"/>
        <v/>
      </c>
    </row>
    <row r="192" spans="1:52" ht="18" customHeight="1">
      <c r="A192" s="67">
        <v>2</v>
      </c>
      <c r="B192" s="68" t="str">
        <f t="shared" ref="B192:Y192" si="303">IF(OR(B27="Tin-Thảo",B27="Tin-Hiếu"),B27,"")</f>
        <v/>
      </c>
      <c r="C192" s="68" t="str">
        <f t="shared" si="303"/>
        <v/>
      </c>
      <c r="D192" s="68" t="str">
        <f t="shared" si="303"/>
        <v/>
      </c>
      <c r="E192" s="68" t="str">
        <f t="shared" si="303"/>
        <v/>
      </c>
      <c r="F192" s="68" t="str">
        <f t="shared" si="303"/>
        <v/>
      </c>
      <c r="G192" s="68" t="str">
        <f t="shared" si="303"/>
        <v/>
      </c>
      <c r="H192" s="68" t="str">
        <f t="shared" si="303"/>
        <v/>
      </c>
      <c r="I192" s="68" t="str">
        <f t="shared" si="303"/>
        <v/>
      </c>
      <c r="J192" s="68" t="str">
        <f t="shared" si="303"/>
        <v>Tin-Thảo</v>
      </c>
      <c r="K192" s="68" t="str">
        <f t="shared" si="303"/>
        <v/>
      </c>
      <c r="L192" s="68" t="str">
        <f t="shared" si="303"/>
        <v/>
      </c>
      <c r="M192" s="68" t="str">
        <f t="shared" si="303"/>
        <v/>
      </c>
      <c r="N192" s="68" t="str">
        <f t="shared" si="303"/>
        <v/>
      </c>
      <c r="O192" s="68" t="str">
        <f t="shared" si="303"/>
        <v/>
      </c>
      <c r="P192" s="68" t="str">
        <f t="shared" si="303"/>
        <v/>
      </c>
      <c r="Q192" s="68"/>
      <c r="R192" s="68"/>
      <c r="S192" s="68" t="str">
        <f t="shared" si="303"/>
        <v/>
      </c>
      <c r="T192" s="68" t="str">
        <f t="shared" si="303"/>
        <v/>
      </c>
      <c r="U192" s="68" t="str">
        <f t="shared" si="303"/>
        <v/>
      </c>
      <c r="V192" s="68" t="str">
        <f t="shared" si="303"/>
        <v/>
      </c>
      <c r="W192" s="68" t="str">
        <f t="shared" si="303"/>
        <v/>
      </c>
      <c r="X192" s="68" t="str">
        <f t="shared" si="303"/>
        <v/>
      </c>
      <c r="Y192" s="68" t="str">
        <f t="shared" si="303"/>
        <v/>
      </c>
      <c r="Z192" s="68" t="str">
        <f t="shared" si="259"/>
        <v/>
      </c>
      <c r="AA192" s="69">
        <f t="shared" si="260"/>
        <v>-6</v>
      </c>
      <c r="AB192" s="67">
        <v>2</v>
      </c>
      <c r="AC192" s="68" t="str">
        <f t="shared" ref="AC192:AZ192" si="304">IF(OR(AC27="Tin-Thảo",AC27="Tin-Hiếu"),AC27,"")</f>
        <v/>
      </c>
      <c r="AD192" s="68" t="str">
        <f t="shared" si="304"/>
        <v/>
      </c>
      <c r="AE192" s="68" t="str">
        <f t="shared" si="304"/>
        <v/>
      </c>
      <c r="AF192" s="68" t="str">
        <f t="shared" si="304"/>
        <v/>
      </c>
      <c r="AG192" s="68" t="str">
        <f t="shared" si="304"/>
        <v/>
      </c>
      <c r="AH192" s="68" t="str">
        <f t="shared" si="304"/>
        <v/>
      </c>
      <c r="AI192" s="68" t="str">
        <f t="shared" si="304"/>
        <v/>
      </c>
      <c r="AJ192" s="68" t="str">
        <f t="shared" si="304"/>
        <v/>
      </c>
      <c r="AK192" s="68" t="str">
        <f t="shared" si="304"/>
        <v/>
      </c>
      <c r="AL192" s="68" t="str">
        <f t="shared" si="304"/>
        <v/>
      </c>
      <c r="AM192" s="68" t="str">
        <f t="shared" si="304"/>
        <v/>
      </c>
      <c r="AN192" s="68" t="str">
        <f t="shared" si="304"/>
        <v/>
      </c>
      <c r="AO192" s="68" t="str">
        <f t="shared" si="304"/>
        <v/>
      </c>
      <c r="AP192" s="68"/>
      <c r="AQ192" s="68"/>
      <c r="AR192" s="68" t="str">
        <f t="shared" si="304"/>
        <v/>
      </c>
      <c r="AS192" s="68" t="str">
        <f t="shared" si="304"/>
        <v/>
      </c>
      <c r="AT192" s="68" t="str">
        <f t="shared" si="304"/>
        <v/>
      </c>
      <c r="AU192" s="68" t="str">
        <f t="shared" si="304"/>
        <v/>
      </c>
      <c r="AV192" s="68" t="str">
        <f t="shared" si="304"/>
        <v/>
      </c>
      <c r="AW192" s="68" t="str">
        <f t="shared" si="304"/>
        <v/>
      </c>
      <c r="AX192" s="68" t="str">
        <f t="shared" si="304"/>
        <v/>
      </c>
      <c r="AY192" s="68" t="str">
        <f t="shared" si="304"/>
        <v/>
      </c>
      <c r="AZ192" s="68" t="str">
        <f t="shared" si="304"/>
        <v/>
      </c>
    </row>
    <row r="193" spans="1:52" ht="18" customHeight="1">
      <c r="A193" s="74" t="s">
        <v>23</v>
      </c>
      <c r="B193" s="68" t="str">
        <f t="shared" ref="B193:Y193" si="305">IF(OR(B28="Tin-Thảo",B28="Tin-Hiếu"),B28,"")</f>
        <v/>
      </c>
      <c r="C193" s="68" t="str">
        <f t="shared" si="305"/>
        <v/>
      </c>
      <c r="D193" s="68" t="str">
        <f t="shared" si="305"/>
        <v/>
      </c>
      <c r="E193" s="68" t="str">
        <f t="shared" si="305"/>
        <v/>
      </c>
      <c r="F193" s="68" t="str">
        <f t="shared" si="305"/>
        <v/>
      </c>
      <c r="G193" s="68" t="str">
        <f t="shared" si="305"/>
        <v/>
      </c>
      <c r="H193" s="68" t="str">
        <f t="shared" si="305"/>
        <v/>
      </c>
      <c r="I193" s="68" t="str">
        <f t="shared" si="305"/>
        <v/>
      </c>
      <c r="J193" s="68" t="str">
        <f t="shared" si="305"/>
        <v/>
      </c>
      <c r="K193" s="68" t="str">
        <f t="shared" si="305"/>
        <v/>
      </c>
      <c r="L193" s="68" t="str">
        <f t="shared" si="305"/>
        <v/>
      </c>
      <c r="M193" s="68" t="str">
        <f t="shared" si="305"/>
        <v>Tin-Thảo</v>
      </c>
      <c r="N193" s="68" t="str">
        <f t="shared" si="305"/>
        <v/>
      </c>
      <c r="O193" s="68" t="str">
        <f t="shared" si="305"/>
        <v/>
      </c>
      <c r="P193" s="68" t="str">
        <f t="shared" si="305"/>
        <v/>
      </c>
      <c r="Q193" s="68"/>
      <c r="R193" s="68"/>
      <c r="S193" s="68" t="str">
        <f t="shared" si="305"/>
        <v/>
      </c>
      <c r="T193" s="68" t="str">
        <f t="shared" si="305"/>
        <v/>
      </c>
      <c r="U193" s="68" t="str">
        <f t="shared" si="305"/>
        <v/>
      </c>
      <c r="V193" s="68" t="str">
        <f t="shared" si="305"/>
        <v/>
      </c>
      <c r="W193" s="68" t="str">
        <f t="shared" si="305"/>
        <v/>
      </c>
      <c r="X193" s="68" t="str">
        <f t="shared" si="305"/>
        <v/>
      </c>
      <c r="Y193" s="68" t="str">
        <f t="shared" si="305"/>
        <v/>
      </c>
      <c r="Z193" s="68" t="str">
        <f t="shared" si="259"/>
        <v/>
      </c>
      <c r="AA193" s="69">
        <f t="shared" si="260"/>
        <v>-6</v>
      </c>
      <c r="AB193" s="74" t="s">
        <v>23</v>
      </c>
      <c r="AC193" s="68" t="str">
        <f t="shared" ref="AC193:AZ193" si="306">IF(OR(AC28="Tin-Thảo",AC28="Tin-Hiếu"),AC28,"")</f>
        <v/>
      </c>
      <c r="AD193" s="68" t="str">
        <f t="shared" si="306"/>
        <v/>
      </c>
      <c r="AE193" s="68" t="str">
        <f t="shared" si="306"/>
        <v/>
      </c>
      <c r="AF193" s="68" t="str">
        <f t="shared" si="306"/>
        <v/>
      </c>
      <c r="AG193" s="68" t="str">
        <f t="shared" si="306"/>
        <v/>
      </c>
      <c r="AH193" s="68" t="str">
        <f t="shared" si="306"/>
        <v/>
      </c>
      <c r="AI193" s="68" t="str">
        <f t="shared" si="306"/>
        <v/>
      </c>
      <c r="AJ193" s="68" t="str">
        <f t="shared" si="306"/>
        <v/>
      </c>
      <c r="AK193" s="68" t="str">
        <f t="shared" si="306"/>
        <v/>
      </c>
      <c r="AL193" s="68" t="str">
        <f t="shared" si="306"/>
        <v/>
      </c>
      <c r="AM193" s="68" t="str">
        <f t="shared" si="306"/>
        <v/>
      </c>
      <c r="AN193" s="68" t="str">
        <f t="shared" si="306"/>
        <v/>
      </c>
      <c r="AO193" s="68" t="str">
        <f t="shared" si="306"/>
        <v/>
      </c>
      <c r="AP193" s="68"/>
      <c r="AQ193" s="68"/>
      <c r="AR193" s="68" t="str">
        <f t="shared" si="306"/>
        <v/>
      </c>
      <c r="AS193" s="68" t="str">
        <f t="shared" si="306"/>
        <v/>
      </c>
      <c r="AT193" s="68" t="str">
        <f t="shared" si="306"/>
        <v/>
      </c>
      <c r="AU193" s="68" t="str">
        <f t="shared" si="306"/>
        <v/>
      </c>
      <c r="AV193" s="68" t="str">
        <f t="shared" si="306"/>
        <v/>
      </c>
      <c r="AW193" s="68" t="str">
        <f t="shared" si="306"/>
        <v/>
      </c>
      <c r="AX193" s="68" t="str">
        <f t="shared" si="306"/>
        <v/>
      </c>
      <c r="AY193" s="68" t="str">
        <f t="shared" si="306"/>
        <v/>
      </c>
      <c r="AZ193" s="68" t="str">
        <f t="shared" si="306"/>
        <v/>
      </c>
    </row>
    <row r="194" spans="1:52" ht="18" customHeight="1">
      <c r="A194" s="67">
        <v>4</v>
      </c>
      <c r="B194" s="68" t="str">
        <f t="shared" ref="B194:Y194" si="307">IF(OR(B29="Tin-Thảo",B29="Tin-Hiếu"),B29,"")</f>
        <v/>
      </c>
      <c r="C194" s="68" t="str">
        <f t="shared" si="307"/>
        <v/>
      </c>
      <c r="D194" s="68" t="str">
        <f t="shared" si="307"/>
        <v/>
      </c>
      <c r="E194" s="68" t="str">
        <f t="shared" si="307"/>
        <v/>
      </c>
      <c r="F194" s="68" t="str">
        <f t="shared" si="307"/>
        <v/>
      </c>
      <c r="G194" s="68" t="str">
        <f t="shared" si="307"/>
        <v/>
      </c>
      <c r="H194" s="68" t="str">
        <f t="shared" si="307"/>
        <v/>
      </c>
      <c r="I194" s="68" t="str">
        <f t="shared" si="307"/>
        <v/>
      </c>
      <c r="J194" s="68" t="str">
        <f t="shared" si="307"/>
        <v/>
      </c>
      <c r="K194" s="68" t="str">
        <f t="shared" si="307"/>
        <v/>
      </c>
      <c r="L194" s="68" t="str">
        <f t="shared" si="307"/>
        <v/>
      </c>
      <c r="M194" s="68" t="str">
        <f t="shared" si="307"/>
        <v/>
      </c>
      <c r="N194" s="68" t="str">
        <f t="shared" si="307"/>
        <v/>
      </c>
      <c r="O194" s="68" t="str">
        <f t="shared" si="307"/>
        <v/>
      </c>
      <c r="P194" s="68" t="str">
        <f t="shared" si="307"/>
        <v/>
      </c>
      <c r="Q194" s="68"/>
      <c r="R194" s="68"/>
      <c r="S194" s="68" t="str">
        <f t="shared" si="307"/>
        <v/>
      </c>
      <c r="T194" s="68" t="str">
        <f t="shared" si="307"/>
        <v/>
      </c>
      <c r="U194" s="68" t="str">
        <f t="shared" si="307"/>
        <v/>
      </c>
      <c r="V194" s="68" t="str">
        <f t="shared" si="307"/>
        <v/>
      </c>
      <c r="W194" s="68" t="str">
        <f t="shared" si="307"/>
        <v/>
      </c>
      <c r="X194" s="68" t="str">
        <f t="shared" si="307"/>
        <v/>
      </c>
      <c r="Y194" s="68" t="str">
        <f t="shared" si="307"/>
        <v/>
      </c>
      <c r="Z194" s="68" t="str">
        <f t="shared" si="259"/>
        <v/>
      </c>
      <c r="AA194" s="69">
        <f t="shared" si="260"/>
        <v>-7</v>
      </c>
      <c r="AB194" s="67">
        <v>4</v>
      </c>
      <c r="AC194" s="68" t="str">
        <f t="shared" ref="AC194:AZ194" si="308">IF(OR(AC29="Tin-Thảo",AC29="Tin-Hiếu"),AC29,"")</f>
        <v/>
      </c>
      <c r="AD194" s="68" t="str">
        <f t="shared" si="308"/>
        <v/>
      </c>
      <c r="AE194" s="68" t="str">
        <f t="shared" si="308"/>
        <v/>
      </c>
      <c r="AF194" s="68" t="str">
        <f t="shared" si="308"/>
        <v/>
      </c>
      <c r="AG194" s="68" t="str">
        <f t="shared" si="308"/>
        <v/>
      </c>
      <c r="AH194" s="68" t="str">
        <f t="shared" si="308"/>
        <v/>
      </c>
      <c r="AI194" s="68" t="str">
        <f t="shared" si="308"/>
        <v/>
      </c>
      <c r="AJ194" s="68" t="str">
        <f t="shared" si="308"/>
        <v/>
      </c>
      <c r="AK194" s="68" t="str">
        <f t="shared" si="308"/>
        <v/>
      </c>
      <c r="AL194" s="68" t="str">
        <f t="shared" si="308"/>
        <v/>
      </c>
      <c r="AM194" s="68" t="str">
        <f t="shared" si="308"/>
        <v/>
      </c>
      <c r="AN194" s="68" t="str">
        <f t="shared" si="308"/>
        <v/>
      </c>
      <c r="AO194" s="68" t="str">
        <f t="shared" si="308"/>
        <v/>
      </c>
      <c r="AP194" s="68"/>
      <c r="AQ194" s="68"/>
      <c r="AR194" s="68" t="str">
        <f t="shared" si="308"/>
        <v/>
      </c>
      <c r="AS194" s="68" t="str">
        <f t="shared" si="308"/>
        <v/>
      </c>
      <c r="AT194" s="68" t="str">
        <f t="shared" si="308"/>
        <v/>
      </c>
      <c r="AU194" s="68" t="str">
        <f t="shared" si="308"/>
        <v/>
      </c>
      <c r="AV194" s="68" t="str">
        <f t="shared" si="308"/>
        <v/>
      </c>
      <c r="AW194" s="68" t="str">
        <f t="shared" si="308"/>
        <v/>
      </c>
      <c r="AX194" s="68" t="str">
        <f t="shared" si="308"/>
        <v/>
      </c>
      <c r="AY194" s="68" t="str">
        <f t="shared" si="308"/>
        <v/>
      </c>
      <c r="AZ194" s="68" t="str">
        <f t="shared" si="308"/>
        <v/>
      </c>
    </row>
    <row r="195" spans="1:52" ht="18" customHeight="1">
      <c r="A195" s="67">
        <v>5</v>
      </c>
      <c r="B195" s="72" t="str">
        <f t="shared" ref="B195:Y195" si="309">IF(OR(B30="Tin-Thảo",B30="Tin-Hiếu"),B30,"")</f>
        <v/>
      </c>
      <c r="C195" s="72" t="str">
        <f t="shared" si="309"/>
        <v/>
      </c>
      <c r="D195" s="72" t="str">
        <f t="shared" si="309"/>
        <v/>
      </c>
      <c r="E195" s="72" t="str">
        <f t="shared" si="309"/>
        <v/>
      </c>
      <c r="F195" s="72" t="str">
        <f t="shared" si="309"/>
        <v/>
      </c>
      <c r="G195" s="72" t="str">
        <f t="shared" si="309"/>
        <v/>
      </c>
      <c r="H195" s="72" t="str">
        <f t="shared" si="309"/>
        <v/>
      </c>
      <c r="I195" s="72" t="str">
        <f t="shared" si="309"/>
        <v/>
      </c>
      <c r="J195" s="72" t="str">
        <f t="shared" si="309"/>
        <v/>
      </c>
      <c r="K195" s="72" t="str">
        <f t="shared" si="309"/>
        <v/>
      </c>
      <c r="L195" s="72" t="str">
        <f t="shared" si="309"/>
        <v/>
      </c>
      <c r="M195" s="72" t="str">
        <f t="shared" si="309"/>
        <v/>
      </c>
      <c r="N195" s="72" t="str">
        <f t="shared" si="309"/>
        <v/>
      </c>
      <c r="O195" s="72" t="str">
        <f t="shared" si="309"/>
        <v/>
      </c>
      <c r="P195" s="72" t="str">
        <f t="shared" si="309"/>
        <v/>
      </c>
      <c r="Q195" s="72"/>
      <c r="R195" s="72"/>
      <c r="S195" s="72" t="str">
        <f t="shared" si="309"/>
        <v/>
      </c>
      <c r="T195" s="72" t="str">
        <f t="shared" si="309"/>
        <v/>
      </c>
      <c r="U195" s="72" t="str">
        <f t="shared" si="309"/>
        <v/>
      </c>
      <c r="V195" s="72" t="str">
        <f t="shared" si="309"/>
        <v/>
      </c>
      <c r="W195" s="72" t="str">
        <f t="shared" si="309"/>
        <v/>
      </c>
      <c r="X195" s="72" t="str">
        <f t="shared" si="309"/>
        <v/>
      </c>
      <c r="Y195" s="72" t="str">
        <f t="shared" si="309"/>
        <v/>
      </c>
      <c r="Z195" s="72" t="str">
        <f t="shared" si="259"/>
        <v/>
      </c>
      <c r="AA195" s="73">
        <f t="shared" si="260"/>
        <v>-7</v>
      </c>
      <c r="AB195" s="67">
        <v>5</v>
      </c>
      <c r="AC195" s="72" t="str">
        <f t="shared" ref="AC195:AZ195" si="310">IF(OR(AC30="Tin-Thảo",AC30="Tin-Hiếu"),AC30,"")</f>
        <v/>
      </c>
      <c r="AD195" s="72" t="str">
        <f t="shared" si="310"/>
        <v/>
      </c>
      <c r="AE195" s="72" t="str">
        <f t="shared" si="310"/>
        <v/>
      </c>
      <c r="AF195" s="72" t="str">
        <f t="shared" si="310"/>
        <v/>
      </c>
      <c r="AG195" s="72" t="str">
        <f t="shared" si="310"/>
        <v/>
      </c>
      <c r="AH195" s="72" t="str">
        <f t="shared" si="310"/>
        <v/>
      </c>
      <c r="AI195" s="72" t="str">
        <f t="shared" si="310"/>
        <v/>
      </c>
      <c r="AJ195" s="72" t="str">
        <f t="shared" si="310"/>
        <v/>
      </c>
      <c r="AK195" s="72" t="str">
        <f t="shared" si="310"/>
        <v/>
      </c>
      <c r="AL195" s="72" t="str">
        <f t="shared" si="310"/>
        <v/>
      </c>
      <c r="AM195" s="72" t="str">
        <f t="shared" si="310"/>
        <v/>
      </c>
      <c r="AN195" s="72" t="str">
        <f t="shared" si="310"/>
        <v/>
      </c>
      <c r="AO195" s="72" t="str">
        <f t="shared" si="310"/>
        <v/>
      </c>
      <c r="AP195" s="72"/>
      <c r="AQ195" s="72"/>
      <c r="AR195" s="72" t="str">
        <f t="shared" si="310"/>
        <v/>
      </c>
      <c r="AS195" s="72" t="str">
        <f t="shared" si="310"/>
        <v/>
      </c>
      <c r="AT195" s="72" t="str">
        <f t="shared" si="310"/>
        <v/>
      </c>
      <c r="AU195" s="72" t="str">
        <f t="shared" si="310"/>
        <v/>
      </c>
      <c r="AV195" s="72" t="str">
        <f t="shared" si="310"/>
        <v/>
      </c>
      <c r="AW195" s="72" t="str">
        <f t="shared" si="310"/>
        <v/>
      </c>
      <c r="AX195" s="72" t="str">
        <f t="shared" si="310"/>
        <v/>
      </c>
      <c r="AY195" s="72" t="str">
        <f t="shared" si="310"/>
        <v/>
      </c>
      <c r="AZ195" s="72" t="str">
        <f t="shared" si="310"/>
        <v/>
      </c>
    </row>
    <row r="196" spans="1:52" ht="18" customHeight="1">
      <c r="A196" s="75" t="s">
        <v>50</v>
      </c>
      <c r="B196" s="65" t="str">
        <f t="shared" ref="B196:Y196" si="311">IF(OR(B31="Tin-Thảo",B31="Tin-Hiếu"),B31,"")</f>
        <v/>
      </c>
      <c r="C196" s="65" t="str">
        <f t="shared" si="311"/>
        <v/>
      </c>
      <c r="D196" s="65" t="str">
        <f t="shared" si="311"/>
        <v/>
      </c>
      <c r="E196" s="65" t="str">
        <f t="shared" si="311"/>
        <v/>
      </c>
      <c r="F196" s="65" t="str">
        <f t="shared" si="311"/>
        <v/>
      </c>
      <c r="G196" s="65" t="str">
        <f t="shared" si="311"/>
        <v/>
      </c>
      <c r="H196" s="65" t="str">
        <f t="shared" si="311"/>
        <v/>
      </c>
      <c r="I196" s="65" t="str">
        <f t="shared" si="311"/>
        <v/>
      </c>
      <c r="J196" s="65" t="str">
        <f t="shared" si="311"/>
        <v/>
      </c>
      <c r="K196" s="65" t="str">
        <f t="shared" si="311"/>
        <v/>
      </c>
      <c r="L196" s="65" t="str">
        <f t="shared" si="311"/>
        <v/>
      </c>
      <c r="M196" s="65" t="str">
        <f t="shared" si="311"/>
        <v/>
      </c>
      <c r="N196" s="65" t="str">
        <f t="shared" si="311"/>
        <v/>
      </c>
      <c r="O196" s="65" t="str">
        <f t="shared" si="311"/>
        <v/>
      </c>
      <c r="P196" s="65" t="str">
        <f t="shared" si="311"/>
        <v/>
      </c>
      <c r="Q196" s="65"/>
      <c r="R196" s="65"/>
      <c r="S196" s="65" t="str">
        <f t="shared" si="311"/>
        <v/>
      </c>
      <c r="T196" s="65" t="str">
        <f t="shared" si="311"/>
        <v/>
      </c>
      <c r="U196" s="65" t="str">
        <f t="shared" si="311"/>
        <v/>
      </c>
      <c r="V196" s="65" t="str">
        <f t="shared" si="311"/>
        <v/>
      </c>
      <c r="W196" s="65" t="str">
        <f t="shared" si="311"/>
        <v/>
      </c>
      <c r="X196" s="65" t="str">
        <f t="shared" si="311"/>
        <v/>
      </c>
      <c r="Y196" s="65" t="str">
        <f t="shared" si="311"/>
        <v/>
      </c>
      <c r="Z196" s="65" t="str">
        <f t="shared" si="259"/>
        <v/>
      </c>
      <c r="AA196" s="66">
        <f t="shared" si="260"/>
        <v>-7</v>
      </c>
      <c r="AB196" s="75" t="s">
        <v>50</v>
      </c>
      <c r="AC196" s="65" t="str">
        <f t="shared" ref="AC196:AZ196" si="312">IF(OR(AC31="Tin-Thảo",AC31="Tin-Hiếu"),AC31,"")</f>
        <v/>
      </c>
      <c r="AD196" s="65" t="str">
        <f t="shared" si="312"/>
        <v/>
      </c>
      <c r="AE196" s="65" t="str">
        <f t="shared" si="312"/>
        <v/>
      </c>
      <c r="AF196" s="65" t="str">
        <f t="shared" si="312"/>
        <v/>
      </c>
      <c r="AG196" s="65" t="str">
        <f t="shared" si="312"/>
        <v/>
      </c>
      <c r="AH196" s="65" t="str">
        <f t="shared" si="312"/>
        <v/>
      </c>
      <c r="AI196" s="65" t="str">
        <f t="shared" si="312"/>
        <v/>
      </c>
      <c r="AJ196" s="65" t="str">
        <f t="shared" si="312"/>
        <v/>
      </c>
      <c r="AK196" s="65" t="str">
        <f t="shared" si="312"/>
        <v/>
      </c>
      <c r="AL196" s="65" t="str">
        <f t="shared" si="312"/>
        <v/>
      </c>
      <c r="AM196" s="65" t="str">
        <f t="shared" si="312"/>
        <v/>
      </c>
      <c r="AN196" s="65" t="str">
        <f t="shared" si="312"/>
        <v/>
      </c>
      <c r="AO196" s="65" t="str">
        <f t="shared" si="312"/>
        <v/>
      </c>
      <c r="AP196" s="65"/>
      <c r="AQ196" s="65"/>
      <c r="AR196" s="65" t="str">
        <f t="shared" si="312"/>
        <v/>
      </c>
      <c r="AS196" s="65" t="str">
        <f t="shared" si="312"/>
        <v/>
      </c>
      <c r="AT196" s="65" t="str">
        <f t="shared" si="312"/>
        <v/>
      </c>
      <c r="AU196" s="65" t="str">
        <f t="shared" si="312"/>
        <v/>
      </c>
      <c r="AV196" s="65" t="str">
        <f t="shared" si="312"/>
        <v/>
      </c>
      <c r="AW196" s="65" t="str">
        <f t="shared" si="312"/>
        <v/>
      </c>
      <c r="AX196" s="65" t="str">
        <f t="shared" si="312"/>
        <v/>
      </c>
      <c r="AY196" s="65" t="str">
        <f t="shared" si="312"/>
        <v/>
      </c>
      <c r="AZ196" s="65" t="str">
        <f t="shared" si="312"/>
        <v/>
      </c>
    </row>
    <row r="197" spans="1:52" ht="18" customHeight="1">
      <c r="A197" s="84">
        <v>2</v>
      </c>
      <c r="B197" s="68" t="str">
        <f t="shared" ref="B197:Y197" si="313">IF(OR(B32="Tin-Thảo",B32="Tin-Hiếu"),B32,"")</f>
        <v/>
      </c>
      <c r="C197" s="68" t="str">
        <f t="shared" si="313"/>
        <v/>
      </c>
      <c r="D197" s="68" t="str">
        <f t="shared" si="313"/>
        <v/>
      </c>
      <c r="E197" s="68" t="str">
        <f t="shared" si="313"/>
        <v/>
      </c>
      <c r="F197" s="68" t="str">
        <f t="shared" si="313"/>
        <v/>
      </c>
      <c r="G197" s="68" t="str">
        <f t="shared" si="313"/>
        <v/>
      </c>
      <c r="H197" s="68" t="str">
        <f t="shared" si="313"/>
        <v/>
      </c>
      <c r="I197" s="68" t="str">
        <f t="shared" si="313"/>
        <v/>
      </c>
      <c r="J197" s="68" t="str">
        <f t="shared" si="313"/>
        <v/>
      </c>
      <c r="K197" s="68" t="str">
        <f t="shared" si="313"/>
        <v/>
      </c>
      <c r="L197" s="68" t="str">
        <f t="shared" si="313"/>
        <v/>
      </c>
      <c r="M197" s="68" t="str">
        <f t="shared" si="313"/>
        <v/>
      </c>
      <c r="N197" s="68" t="str">
        <f t="shared" si="313"/>
        <v/>
      </c>
      <c r="O197" s="68" t="str">
        <f t="shared" si="313"/>
        <v/>
      </c>
      <c r="P197" s="68" t="str">
        <f t="shared" si="313"/>
        <v/>
      </c>
      <c r="Q197" s="68"/>
      <c r="R197" s="68"/>
      <c r="S197" s="68" t="str">
        <f t="shared" si="313"/>
        <v/>
      </c>
      <c r="T197" s="68" t="str">
        <f t="shared" si="313"/>
        <v/>
      </c>
      <c r="U197" s="68" t="str">
        <f t="shared" si="313"/>
        <v/>
      </c>
      <c r="V197" s="68" t="str">
        <f t="shared" si="313"/>
        <v/>
      </c>
      <c r="W197" s="68" t="str">
        <f t="shared" si="313"/>
        <v/>
      </c>
      <c r="X197" s="68" t="str">
        <f t="shared" si="313"/>
        <v/>
      </c>
      <c r="Y197" s="68" t="str">
        <f t="shared" si="313"/>
        <v/>
      </c>
      <c r="Z197" s="68" t="str">
        <f t="shared" si="259"/>
        <v/>
      </c>
      <c r="AA197" s="69">
        <f t="shared" si="260"/>
        <v>-7</v>
      </c>
      <c r="AB197" s="84">
        <v>2</v>
      </c>
      <c r="AC197" s="68" t="str">
        <f t="shared" ref="AC197:AZ197" si="314">IF(OR(AC32="Tin-Thảo",AC32="Tin-Hiếu"),AC32,"")</f>
        <v/>
      </c>
      <c r="AD197" s="68" t="str">
        <f t="shared" si="314"/>
        <v/>
      </c>
      <c r="AE197" s="68" t="str">
        <f t="shared" si="314"/>
        <v/>
      </c>
      <c r="AF197" s="68" t="str">
        <f t="shared" si="314"/>
        <v/>
      </c>
      <c r="AG197" s="68" t="str">
        <f t="shared" si="314"/>
        <v/>
      </c>
      <c r="AH197" s="68" t="str">
        <f t="shared" si="314"/>
        <v/>
      </c>
      <c r="AI197" s="68" t="str">
        <f t="shared" si="314"/>
        <v/>
      </c>
      <c r="AJ197" s="68" t="str">
        <f t="shared" si="314"/>
        <v/>
      </c>
      <c r="AK197" s="68" t="str">
        <f t="shared" si="314"/>
        <v/>
      </c>
      <c r="AL197" s="68" t="str">
        <f t="shared" si="314"/>
        <v/>
      </c>
      <c r="AM197" s="68" t="str">
        <f t="shared" si="314"/>
        <v/>
      </c>
      <c r="AN197" s="68" t="str">
        <f t="shared" si="314"/>
        <v/>
      </c>
      <c r="AO197" s="68" t="str">
        <f t="shared" si="314"/>
        <v/>
      </c>
      <c r="AP197" s="68"/>
      <c r="AQ197" s="68"/>
      <c r="AR197" s="68" t="str">
        <f t="shared" si="314"/>
        <v/>
      </c>
      <c r="AS197" s="68" t="str">
        <f t="shared" si="314"/>
        <v/>
      </c>
      <c r="AT197" s="68" t="str">
        <f t="shared" si="314"/>
        <v/>
      </c>
      <c r="AU197" s="68" t="str">
        <f t="shared" si="314"/>
        <v/>
      </c>
      <c r="AV197" s="68" t="str">
        <f t="shared" si="314"/>
        <v/>
      </c>
      <c r="AW197" s="68" t="str">
        <f t="shared" si="314"/>
        <v/>
      </c>
      <c r="AX197" s="68" t="str">
        <f t="shared" si="314"/>
        <v/>
      </c>
      <c r="AY197" s="68" t="str">
        <f t="shared" si="314"/>
        <v/>
      </c>
      <c r="AZ197" s="68" t="str">
        <f t="shared" si="314"/>
        <v/>
      </c>
    </row>
    <row r="198" spans="1:52" ht="18" customHeight="1">
      <c r="A198" s="84"/>
      <c r="B198" s="68" t="str">
        <f t="shared" ref="B198:Y198" si="315">IF(OR(B33="Tin-Thảo",B33="Tin-Hiếu"),B33,"")</f>
        <v/>
      </c>
      <c r="C198" s="68" t="str">
        <f t="shared" si="315"/>
        <v/>
      </c>
      <c r="D198" s="68" t="str">
        <f t="shared" si="315"/>
        <v/>
      </c>
      <c r="E198" s="68" t="str">
        <f t="shared" si="315"/>
        <v/>
      </c>
      <c r="F198" s="68" t="str">
        <f t="shared" si="315"/>
        <v/>
      </c>
      <c r="G198" s="68" t="str">
        <f t="shared" si="315"/>
        <v/>
      </c>
      <c r="H198" s="68" t="str">
        <f t="shared" si="315"/>
        <v/>
      </c>
      <c r="I198" s="68" t="str">
        <f t="shared" si="315"/>
        <v/>
      </c>
      <c r="J198" s="68" t="str">
        <f t="shared" si="315"/>
        <v/>
      </c>
      <c r="K198" s="68" t="str">
        <f t="shared" si="315"/>
        <v/>
      </c>
      <c r="L198" s="68" t="str">
        <f t="shared" si="315"/>
        <v/>
      </c>
      <c r="M198" s="68" t="str">
        <f t="shared" si="315"/>
        <v/>
      </c>
      <c r="N198" s="68" t="str">
        <f t="shared" si="315"/>
        <v/>
      </c>
      <c r="O198" s="68" t="str">
        <f t="shared" si="315"/>
        <v/>
      </c>
      <c r="P198" s="68" t="str">
        <f t="shared" si="315"/>
        <v/>
      </c>
      <c r="Q198" s="68"/>
      <c r="R198" s="68"/>
      <c r="S198" s="68" t="str">
        <f t="shared" si="315"/>
        <v/>
      </c>
      <c r="T198" s="68" t="str">
        <f t="shared" si="315"/>
        <v/>
      </c>
      <c r="U198" s="68" t="str">
        <f t="shared" si="315"/>
        <v/>
      </c>
      <c r="V198" s="68" t="str">
        <f t="shared" si="315"/>
        <v/>
      </c>
      <c r="W198" s="68" t="str">
        <f t="shared" si="315"/>
        <v/>
      </c>
      <c r="X198" s="68" t="str">
        <f t="shared" si="315"/>
        <v/>
      </c>
      <c r="Y198" s="68" t="str">
        <f t="shared" si="315"/>
        <v/>
      </c>
      <c r="Z198" s="68" t="str">
        <f t="shared" si="259"/>
        <v/>
      </c>
      <c r="AA198" s="69">
        <f t="shared" si="260"/>
        <v>-7</v>
      </c>
      <c r="AB198" s="84"/>
      <c r="AC198" s="68" t="str">
        <f t="shared" ref="AC198:AZ198" si="316">IF(OR(AC33="Tin-Thảo",AC33="Tin-Hiếu"),AC33,"")</f>
        <v/>
      </c>
      <c r="AD198" s="68" t="str">
        <f t="shared" si="316"/>
        <v/>
      </c>
      <c r="AE198" s="68" t="str">
        <f t="shared" si="316"/>
        <v/>
      </c>
      <c r="AF198" s="68" t="str">
        <f t="shared" si="316"/>
        <v/>
      </c>
      <c r="AG198" s="68" t="str">
        <f t="shared" si="316"/>
        <v/>
      </c>
      <c r="AH198" s="68" t="str">
        <f t="shared" si="316"/>
        <v/>
      </c>
      <c r="AI198" s="68" t="str">
        <f t="shared" si="316"/>
        <v/>
      </c>
      <c r="AJ198" s="68" t="str">
        <f t="shared" si="316"/>
        <v/>
      </c>
      <c r="AK198" s="68" t="str">
        <f t="shared" si="316"/>
        <v/>
      </c>
      <c r="AL198" s="68" t="str">
        <f t="shared" si="316"/>
        <v/>
      </c>
      <c r="AM198" s="68" t="str">
        <f t="shared" si="316"/>
        <v/>
      </c>
      <c r="AN198" s="68" t="str">
        <f t="shared" si="316"/>
        <v/>
      </c>
      <c r="AO198" s="68" t="str">
        <f t="shared" si="316"/>
        <v/>
      </c>
      <c r="AP198" s="68"/>
      <c r="AQ198" s="68"/>
      <c r="AR198" s="68" t="str">
        <f t="shared" si="316"/>
        <v/>
      </c>
      <c r="AS198" s="68" t="str">
        <f t="shared" si="316"/>
        <v/>
      </c>
      <c r="AT198" s="68" t="str">
        <f t="shared" si="316"/>
        <v/>
      </c>
      <c r="AU198" s="68" t="str">
        <f t="shared" si="316"/>
        <v/>
      </c>
      <c r="AV198" s="68" t="str">
        <f t="shared" si="316"/>
        <v/>
      </c>
      <c r="AW198" s="68" t="str">
        <f t="shared" si="316"/>
        <v/>
      </c>
      <c r="AX198" s="68" t="str">
        <f t="shared" si="316"/>
        <v/>
      </c>
      <c r="AY198" s="68" t="str">
        <f t="shared" si="316"/>
        <v/>
      </c>
      <c r="AZ198" s="68" t="str">
        <f t="shared" si="316"/>
        <v/>
      </c>
    </row>
    <row r="199" spans="1:52" ht="18" customHeight="1">
      <c r="A199" s="84"/>
      <c r="B199" s="68" t="str">
        <f t="shared" ref="B199:Y199" si="317">IF(OR(B34="Tin-Thảo",B34="Tin-Hiếu"),B34,"")</f>
        <v/>
      </c>
      <c r="C199" s="68" t="str">
        <f t="shared" si="317"/>
        <v/>
      </c>
      <c r="D199" s="68" t="str">
        <f t="shared" si="317"/>
        <v/>
      </c>
      <c r="E199" s="68" t="str">
        <f t="shared" si="317"/>
        <v/>
      </c>
      <c r="F199" s="68" t="str">
        <f t="shared" si="317"/>
        <v/>
      </c>
      <c r="G199" s="68" t="str">
        <f t="shared" si="317"/>
        <v/>
      </c>
      <c r="H199" s="68" t="str">
        <f t="shared" si="317"/>
        <v/>
      </c>
      <c r="I199" s="68" t="str">
        <f t="shared" si="317"/>
        <v/>
      </c>
      <c r="J199" s="68" t="str">
        <f t="shared" si="317"/>
        <v/>
      </c>
      <c r="K199" s="68" t="str">
        <f t="shared" si="317"/>
        <v/>
      </c>
      <c r="L199" s="68" t="str">
        <f t="shared" si="317"/>
        <v/>
      </c>
      <c r="M199" s="68" t="str">
        <f t="shared" si="317"/>
        <v/>
      </c>
      <c r="N199" s="68" t="str">
        <f t="shared" si="317"/>
        <v/>
      </c>
      <c r="O199" s="68" t="str">
        <f t="shared" si="317"/>
        <v/>
      </c>
      <c r="P199" s="68" t="str">
        <f t="shared" si="317"/>
        <v/>
      </c>
      <c r="Q199" s="68"/>
      <c r="R199" s="68"/>
      <c r="S199" s="68" t="str">
        <f t="shared" si="317"/>
        <v/>
      </c>
      <c r="T199" s="68" t="str">
        <f t="shared" si="317"/>
        <v/>
      </c>
      <c r="U199" s="68" t="str">
        <f t="shared" si="317"/>
        <v/>
      </c>
      <c r="V199" s="68" t="str">
        <f t="shared" si="317"/>
        <v/>
      </c>
      <c r="W199" s="68" t="str">
        <f t="shared" si="317"/>
        <v/>
      </c>
      <c r="X199" s="68" t="str">
        <f t="shared" si="317"/>
        <v/>
      </c>
      <c r="Y199" s="68" t="str">
        <f t="shared" si="317"/>
        <v/>
      </c>
      <c r="Z199" s="68" t="str">
        <f t="shared" si="259"/>
        <v/>
      </c>
      <c r="AA199" s="69">
        <f t="shared" si="260"/>
        <v>-7</v>
      </c>
      <c r="AB199" s="84"/>
      <c r="AC199" s="68" t="str">
        <f t="shared" ref="AC199:AZ199" si="318">IF(OR(AC34="Tin-Thảo",AC34="Tin-Hiếu"),AC34,"")</f>
        <v/>
      </c>
      <c r="AD199" s="68" t="str">
        <f t="shared" si="318"/>
        <v/>
      </c>
      <c r="AE199" s="68" t="str">
        <f t="shared" si="318"/>
        <v/>
      </c>
      <c r="AF199" s="68" t="str">
        <f t="shared" si="318"/>
        <v/>
      </c>
      <c r="AG199" s="68" t="str">
        <f t="shared" si="318"/>
        <v/>
      </c>
      <c r="AH199" s="68" t="str">
        <f t="shared" si="318"/>
        <v/>
      </c>
      <c r="AI199" s="68" t="str">
        <f t="shared" si="318"/>
        <v/>
      </c>
      <c r="AJ199" s="68" t="str">
        <f t="shared" si="318"/>
        <v/>
      </c>
      <c r="AK199" s="68" t="str">
        <f t="shared" si="318"/>
        <v/>
      </c>
      <c r="AL199" s="68" t="str">
        <f t="shared" si="318"/>
        <v/>
      </c>
      <c r="AM199" s="68" t="str">
        <f t="shared" si="318"/>
        <v/>
      </c>
      <c r="AN199" s="68" t="str">
        <f t="shared" si="318"/>
        <v/>
      </c>
      <c r="AO199" s="68" t="str">
        <f t="shared" si="318"/>
        <v/>
      </c>
      <c r="AP199" s="68"/>
      <c r="AQ199" s="68"/>
      <c r="AR199" s="68" t="str">
        <f t="shared" si="318"/>
        <v/>
      </c>
      <c r="AS199" s="68" t="str">
        <f t="shared" si="318"/>
        <v/>
      </c>
      <c r="AT199" s="68" t="str">
        <f t="shared" si="318"/>
        <v/>
      </c>
      <c r="AU199" s="68" t="str">
        <f t="shared" si="318"/>
        <v/>
      </c>
      <c r="AV199" s="68" t="str">
        <f t="shared" si="318"/>
        <v/>
      </c>
      <c r="AW199" s="68" t="str">
        <f t="shared" si="318"/>
        <v/>
      </c>
      <c r="AX199" s="68" t="str">
        <f t="shared" si="318"/>
        <v/>
      </c>
      <c r="AY199" s="68" t="str">
        <f t="shared" si="318"/>
        <v/>
      </c>
      <c r="AZ199" s="68" t="str">
        <f t="shared" si="318"/>
        <v/>
      </c>
    </row>
    <row r="200" spans="1:52" ht="18" customHeight="1">
      <c r="A200" s="76"/>
      <c r="B200" s="72" t="str">
        <f t="shared" ref="B200:Y200" si="319">IF(OR(B35="Tin-Thảo",B35="Tin-Hiếu"),B35,"")</f>
        <v/>
      </c>
      <c r="C200" s="72" t="str">
        <f t="shared" si="319"/>
        <v/>
      </c>
      <c r="D200" s="72" t="str">
        <f t="shared" si="319"/>
        <v/>
      </c>
      <c r="E200" s="72" t="str">
        <f t="shared" si="319"/>
        <v/>
      </c>
      <c r="F200" s="72" t="str">
        <f t="shared" si="319"/>
        <v/>
      </c>
      <c r="G200" s="72" t="str">
        <f t="shared" si="319"/>
        <v/>
      </c>
      <c r="H200" s="72" t="str">
        <f t="shared" si="319"/>
        <v/>
      </c>
      <c r="I200" s="72" t="str">
        <f t="shared" si="319"/>
        <v/>
      </c>
      <c r="J200" s="72" t="str">
        <f t="shared" si="319"/>
        <v/>
      </c>
      <c r="K200" s="72" t="str">
        <f t="shared" si="319"/>
        <v/>
      </c>
      <c r="L200" s="72" t="str">
        <f t="shared" si="319"/>
        <v/>
      </c>
      <c r="M200" s="72" t="str">
        <f t="shared" si="319"/>
        <v/>
      </c>
      <c r="N200" s="72" t="str">
        <f t="shared" si="319"/>
        <v/>
      </c>
      <c r="O200" s="72" t="str">
        <f t="shared" si="319"/>
        <v/>
      </c>
      <c r="P200" s="72" t="str">
        <f t="shared" si="319"/>
        <v/>
      </c>
      <c r="Q200" s="72"/>
      <c r="R200" s="72"/>
      <c r="S200" s="72" t="str">
        <f t="shared" si="319"/>
        <v/>
      </c>
      <c r="T200" s="72" t="str">
        <f t="shared" si="319"/>
        <v/>
      </c>
      <c r="U200" s="72" t="str">
        <f t="shared" si="319"/>
        <v/>
      </c>
      <c r="V200" s="72" t="str">
        <f t="shared" si="319"/>
        <v/>
      </c>
      <c r="W200" s="72" t="str">
        <f t="shared" si="319"/>
        <v/>
      </c>
      <c r="X200" s="72" t="str">
        <f t="shared" si="319"/>
        <v/>
      </c>
      <c r="Y200" s="72" t="str">
        <f t="shared" si="319"/>
        <v/>
      </c>
      <c r="Z200" s="72" t="str">
        <f t="shared" si="259"/>
        <v/>
      </c>
      <c r="AA200" s="73">
        <f t="shared" si="260"/>
        <v>-7</v>
      </c>
      <c r="AB200" s="76"/>
      <c r="AC200" s="72" t="str">
        <f t="shared" ref="AC200:AZ200" si="320">IF(OR(AC35="Tin-Thảo",AC35="Tin-Hiếu"),AC35,"")</f>
        <v/>
      </c>
      <c r="AD200" s="72" t="str">
        <f t="shared" si="320"/>
        <v/>
      </c>
      <c r="AE200" s="72" t="str">
        <f t="shared" si="320"/>
        <v/>
      </c>
      <c r="AF200" s="72" t="str">
        <f t="shared" si="320"/>
        <v/>
      </c>
      <c r="AG200" s="72" t="str">
        <f t="shared" si="320"/>
        <v/>
      </c>
      <c r="AH200" s="72" t="str">
        <f t="shared" si="320"/>
        <v/>
      </c>
      <c r="AI200" s="72" t="str">
        <f t="shared" si="320"/>
        <v/>
      </c>
      <c r="AJ200" s="72" t="str">
        <f t="shared" si="320"/>
        <v/>
      </c>
      <c r="AK200" s="72" t="str">
        <f t="shared" si="320"/>
        <v/>
      </c>
      <c r="AL200" s="72" t="str">
        <f t="shared" si="320"/>
        <v/>
      </c>
      <c r="AM200" s="72" t="str">
        <f t="shared" si="320"/>
        <v/>
      </c>
      <c r="AN200" s="72" t="str">
        <f t="shared" si="320"/>
        <v/>
      </c>
      <c r="AO200" s="72" t="str">
        <f t="shared" si="320"/>
        <v/>
      </c>
      <c r="AP200" s="72"/>
      <c r="AQ200" s="72"/>
      <c r="AR200" s="72" t="str">
        <f t="shared" si="320"/>
        <v/>
      </c>
      <c r="AS200" s="72" t="str">
        <f t="shared" si="320"/>
        <v/>
      </c>
      <c r="AT200" s="72" t="str">
        <f t="shared" si="320"/>
        <v/>
      </c>
      <c r="AU200" s="72" t="str">
        <f t="shared" si="320"/>
        <v/>
      </c>
      <c r="AV200" s="72" t="str">
        <f t="shared" si="320"/>
        <v/>
      </c>
      <c r="AW200" s="72" t="str">
        <f t="shared" si="320"/>
        <v/>
      </c>
      <c r="AX200" s="72" t="str">
        <f t="shared" si="320"/>
        <v/>
      </c>
      <c r="AY200" s="72" t="str">
        <f t="shared" si="320"/>
        <v/>
      </c>
      <c r="AZ200" s="72" t="str">
        <f t="shared" si="320"/>
        <v/>
      </c>
    </row>
    <row r="201" spans="1:52" ht="18" customHeight="1">
      <c r="A201" s="77">
        <f>18*30-COUNTBLANK(B171:Z200)</f>
        <v>-196</v>
      </c>
      <c r="B201" s="49">
        <f>6*2+11*1</f>
        <v>23</v>
      </c>
      <c r="C201" s="78" t="str">
        <f>IF(A201&lt;&gt;B201,"Lỗi","")</f>
        <v>Lỗi</v>
      </c>
      <c r="AB201" s="77">
        <f>18*30-COUNTBLANK(AC171:BA200)</f>
        <v>-210</v>
      </c>
      <c r="AC201" s="49">
        <f>6*2+11*1</f>
        <v>23</v>
      </c>
      <c r="AD201" s="78" t="str">
        <f>IF(AB201&lt;&gt;AC201,"Lỗi","")</f>
        <v>Lỗi</v>
      </c>
      <c r="AE201" s="49"/>
      <c r="AF201" s="49"/>
      <c r="AG201" s="49"/>
      <c r="AH201" s="49"/>
      <c r="AI201" s="49"/>
      <c r="AJ201" s="49"/>
      <c r="AK201" s="49"/>
      <c r="AL201" s="49"/>
      <c r="AM201" s="49"/>
      <c r="AN201" s="49"/>
      <c r="AO201" s="49"/>
      <c r="AP201" s="49"/>
      <c r="AQ201" s="49"/>
      <c r="AR201" s="49"/>
      <c r="AS201" s="49"/>
      <c r="AT201" s="49"/>
      <c r="AU201" s="49"/>
      <c r="AV201" s="49"/>
      <c r="AW201" s="49"/>
      <c r="AX201" s="49"/>
      <c r="AY201" s="49"/>
      <c r="AZ201" s="49"/>
    </row>
    <row r="202" spans="1:52" ht="18" customHeight="1">
      <c r="A202" s="59"/>
      <c r="B202" s="221" t="s">
        <v>175</v>
      </c>
      <c r="C202" s="222"/>
      <c r="D202" s="222"/>
      <c r="E202" s="222"/>
      <c r="F202" s="222"/>
      <c r="G202" s="222"/>
      <c r="H202" s="222"/>
      <c r="I202" s="222"/>
      <c r="J202" s="222"/>
      <c r="K202" s="222"/>
      <c r="L202" s="222"/>
      <c r="M202" s="222"/>
      <c r="N202" s="222"/>
      <c r="O202" s="222"/>
      <c r="P202" s="222"/>
      <c r="Q202" s="222"/>
      <c r="R202" s="222"/>
      <c r="S202" s="222"/>
      <c r="T202" s="222"/>
      <c r="U202" s="222"/>
      <c r="V202" s="60"/>
      <c r="W202" s="60"/>
      <c r="X202" s="60"/>
      <c r="Y202" s="60"/>
      <c r="Z202" s="58"/>
      <c r="AB202" s="59"/>
      <c r="AC202" s="221" t="s">
        <v>55</v>
      </c>
      <c r="AD202" s="222"/>
      <c r="AE202" s="222"/>
      <c r="AF202" s="222"/>
      <c r="AG202" s="222"/>
      <c r="AH202" s="222"/>
      <c r="AI202" s="222"/>
      <c r="AJ202" s="222"/>
      <c r="AK202" s="222"/>
      <c r="AL202" s="222"/>
      <c r="AM202" s="222"/>
      <c r="AN202" s="222"/>
      <c r="AO202" s="222"/>
      <c r="AP202" s="222"/>
      <c r="AQ202" s="222"/>
      <c r="AR202" s="222"/>
      <c r="AS202" s="222"/>
      <c r="AT202" s="222"/>
      <c r="AU202" s="222"/>
      <c r="AV202" s="222"/>
      <c r="AW202" s="60"/>
      <c r="AX202" s="60"/>
      <c r="AY202" s="60"/>
      <c r="AZ202" s="60"/>
    </row>
    <row r="203" spans="1:52" ht="18" customHeight="1">
      <c r="A203" s="61"/>
      <c r="B203" s="80" t="str">
        <f t="shared" ref="B203:I203" si="321">B170</f>
        <v>10A1</v>
      </c>
      <c r="C203" s="80" t="str">
        <f t="shared" si="321"/>
        <v>10A2</v>
      </c>
      <c r="D203" s="80" t="str">
        <f t="shared" si="321"/>
        <v>10A3</v>
      </c>
      <c r="E203" s="80" t="str">
        <f t="shared" si="321"/>
        <v>10A4</v>
      </c>
      <c r="F203" s="80" t="str">
        <f t="shared" si="321"/>
        <v>10A5</v>
      </c>
      <c r="G203" s="80" t="str">
        <f t="shared" si="321"/>
        <v>10A6</v>
      </c>
      <c r="H203" s="80" t="str">
        <f t="shared" si="321"/>
        <v>10A7</v>
      </c>
      <c r="I203" s="80" t="str">
        <f t="shared" si="321"/>
        <v>10A8</v>
      </c>
      <c r="J203" s="80" t="str">
        <f>J170</f>
        <v>11B1</v>
      </c>
      <c r="K203" s="80" t="str">
        <f>K170</f>
        <v>11B2</v>
      </c>
      <c r="L203" s="80" t="str">
        <f>L170</f>
        <v>11B3</v>
      </c>
      <c r="M203" s="80" t="str">
        <f>M170</f>
        <v>11B4</v>
      </c>
      <c r="N203" s="80" t="str">
        <f>N170</f>
        <v>11B5</v>
      </c>
      <c r="O203" s="80" t="s">
        <v>14</v>
      </c>
      <c r="P203" s="80" t="s">
        <v>64</v>
      </c>
      <c r="Q203" s="80" t="s">
        <v>149</v>
      </c>
      <c r="R203" s="80" t="s">
        <v>150</v>
      </c>
      <c r="S203" s="80" t="str">
        <f t="shared" ref="S203:X203" si="322">S170</f>
        <v>12C1</v>
      </c>
      <c r="T203" s="80" t="str">
        <f t="shared" si="322"/>
        <v>12C2</v>
      </c>
      <c r="U203" s="80" t="str">
        <f t="shared" si="322"/>
        <v>12C3</v>
      </c>
      <c r="V203" s="80" t="str">
        <f t="shared" si="322"/>
        <v>12C4</v>
      </c>
      <c r="W203" s="80" t="str">
        <f>W170</f>
        <v>12C5</v>
      </c>
      <c r="X203" s="80" t="str">
        <f t="shared" si="322"/>
        <v>12C6</v>
      </c>
      <c r="Y203" s="80" t="str">
        <f>Y170</f>
        <v>12C7</v>
      </c>
      <c r="Z203" s="62">
        <f t="shared" ref="Z203" si="323">Z5</f>
        <v>0</v>
      </c>
      <c r="AA203" s="63" t="s">
        <v>45</v>
      </c>
      <c r="AB203" s="61"/>
      <c r="AC203" s="62" t="s">
        <v>27</v>
      </c>
      <c r="AD203" s="62" t="s">
        <v>28</v>
      </c>
      <c r="AE203" s="62" t="s">
        <v>29</v>
      </c>
      <c r="AF203" s="62" t="s">
        <v>30</v>
      </c>
      <c r="AG203" s="62" t="s">
        <v>31</v>
      </c>
      <c r="AH203" s="62" t="s">
        <v>32</v>
      </c>
      <c r="AI203" s="62" t="s">
        <v>33</v>
      </c>
      <c r="AJ203" s="62" t="s">
        <v>70</v>
      </c>
      <c r="AK203" s="62" t="s">
        <v>34</v>
      </c>
      <c r="AL203" s="62" t="s">
        <v>35</v>
      </c>
      <c r="AM203" s="62" t="s">
        <v>36</v>
      </c>
      <c r="AN203" s="62" t="s">
        <v>37</v>
      </c>
      <c r="AO203" s="62" t="s">
        <v>38</v>
      </c>
      <c r="AP203" s="62" t="s">
        <v>14</v>
      </c>
      <c r="AQ203" s="62" t="s">
        <v>64</v>
      </c>
      <c r="AR203" s="62" t="s">
        <v>149</v>
      </c>
      <c r="AS203" s="62" t="s">
        <v>150</v>
      </c>
      <c r="AT203" s="62" t="s">
        <v>39</v>
      </c>
      <c r="AU203" s="62" t="s">
        <v>40</v>
      </c>
      <c r="AV203" s="62" t="s">
        <v>41</v>
      </c>
      <c r="AW203" s="62" t="s">
        <v>42</v>
      </c>
      <c r="AX203" s="62" t="s">
        <v>43</v>
      </c>
      <c r="AY203" s="62" t="s">
        <v>61</v>
      </c>
      <c r="AZ203" s="62" t="s">
        <v>71</v>
      </c>
    </row>
    <row r="204" spans="1:52" ht="18" customHeight="1">
      <c r="A204" s="64">
        <v>1</v>
      </c>
      <c r="B204" s="65" t="str">
        <f>IF(OR(B6="Văn-Tâm",B6="Văn-Thu",B6="Văn-Tuyết",B6="Văn-B.Phượng",B6="Văn-Đ.Huy",B6="Văn-Huệ",B6="HĐTN-Tâm",B6="HĐTN-Thu",B6="HĐTN-Tuyết",B6="HĐTN-B.Phượng",B6="HĐTN-Đ.Huy",B6="HĐTN-Huệ"),B6,"")</f>
        <v/>
      </c>
      <c r="C204" s="65" t="str">
        <f t="shared" ref="C204:Y208" si="324">IF(OR(C6="Văn-Tâm",C6="Văn-Thu",C6="Văn-Tuyết",C6="Văn-B.Phượng",C6="Văn-Đ.Huy",C6="Văn-Huệ",C6="HĐTN-Tâm",C6="HĐTN-Thu",C6="HĐTN-Tuyết",C6="HĐTN-B.Phượng",C6="HĐTN-Đ.Huy",C6="HĐTN-Huệ"),C6,"")</f>
        <v/>
      </c>
      <c r="D204" s="65" t="str">
        <f t="shared" si="324"/>
        <v/>
      </c>
      <c r="E204" s="65" t="str">
        <f t="shared" si="324"/>
        <v/>
      </c>
      <c r="F204" s="65" t="str">
        <f t="shared" si="324"/>
        <v/>
      </c>
      <c r="G204" s="65" t="str">
        <f t="shared" si="324"/>
        <v/>
      </c>
      <c r="H204" s="65" t="str">
        <f t="shared" si="324"/>
        <v/>
      </c>
      <c r="I204" s="65" t="str">
        <f t="shared" si="324"/>
        <v/>
      </c>
      <c r="J204" s="65" t="str">
        <f t="shared" si="324"/>
        <v/>
      </c>
      <c r="K204" s="65" t="str">
        <f t="shared" si="324"/>
        <v/>
      </c>
      <c r="L204" s="65" t="str">
        <f t="shared" si="324"/>
        <v/>
      </c>
      <c r="M204" s="65" t="str">
        <f t="shared" si="324"/>
        <v/>
      </c>
      <c r="N204" s="65" t="str">
        <f t="shared" si="324"/>
        <v/>
      </c>
      <c r="O204" s="65" t="str">
        <f t="shared" si="324"/>
        <v/>
      </c>
      <c r="P204" s="65" t="str">
        <f t="shared" si="324"/>
        <v/>
      </c>
      <c r="Q204" s="65"/>
      <c r="R204" s="65"/>
      <c r="S204" s="65" t="str">
        <f t="shared" si="324"/>
        <v/>
      </c>
      <c r="T204" s="65" t="str">
        <f t="shared" si="324"/>
        <v/>
      </c>
      <c r="U204" s="65" t="str">
        <f t="shared" si="324"/>
        <v/>
      </c>
      <c r="V204" s="65" t="str">
        <f t="shared" si="324"/>
        <v/>
      </c>
      <c r="W204" s="65" t="str">
        <f t="shared" si="324"/>
        <v/>
      </c>
      <c r="X204" s="65" t="str">
        <f t="shared" si="324"/>
        <v/>
      </c>
      <c r="Y204" s="65" t="str">
        <f t="shared" si="324"/>
        <v/>
      </c>
      <c r="Z204" s="65" t="str">
        <f t="shared" ref="Z204:Z216" si="325">IF(OR(Z6="Văn-Tâm",Z6="Văn-Thu",Z6="Văn-Tuyết",Z6="Văn-V.Thủy",Z6="Văn-Đ.Huy",Z6="Văn-Huệ"),Z6,"")</f>
        <v/>
      </c>
      <c r="AA204" s="66">
        <f t="shared" ref="AA204:AA233" si="326">IF((18-COUNTBLANK(B204:Z204))=0,"",18-COUNTBLANK(B204:Z204))</f>
        <v>-7</v>
      </c>
      <c r="AB204" s="64">
        <v>1</v>
      </c>
      <c r="AC204" s="65" t="str">
        <f>IF(OR(AC6="Văn-Tâm",AC6="Văn-Thu",AC6="Văn-Tuyết",AC6="Văn-B.Phượng",AC6="Văn-Đ.Huy",AC6="Văn-Huệ",AC6="HĐTN-Tâm",AC6="HĐTN-Thu",AC6="HĐTN-Tuyết",AC6="HĐTN-B.Phượng",AC6="HĐTN-Đ.Huy",AC6="HĐTN-Huệ"),AC6,"")</f>
        <v/>
      </c>
      <c r="AD204" s="65" t="str">
        <f t="shared" ref="AD204:AZ204" si="327">IF(OR(AD6="Văn-Tâm",AD6="Văn-Thu",AD6="Văn-Tuyết",AD6="Văn-B.Phượng",AD6="Văn-Đ.Huy",AD6="Văn-Huệ",AD6="HĐTN-Tâm",AD6="HĐTN-Thu",AD6="HĐTN-Tuyết",AD6="HĐTN-B.Phượng",AD6="HĐTN-Đ.Huy",AD6="HĐTN-Huệ"),AD6,"")</f>
        <v/>
      </c>
      <c r="AE204" s="65" t="str">
        <f t="shared" si="327"/>
        <v/>
      </c>
      <c r="AF204" s="65" t="str">
        <f t="shared" si="327"/>
        <v/>
      </c>
      <c r="AG204" s="65" t="str">
        <f t="shared" si="327"/>
        <v/>
      </c>
      <c r="AH204" s="65" t="str">
        <f t="shared" si="327"/>
        <v/>
      </c>
      <c r="AI204" s="65" t="str">
        <f t="shared" si="327"/>
        <v/>
      </c>
      <c r="AJ204" s="65" t="str">
        <f t="shared" si="327"/>
        <v/>
      </c>
      <c r="AK204" s="65" t="str">
        <f t="shared" si="327"/>
        <v/>
      </c>
      <c r="AL204" s="65" t="str">
        <f t="shared" si="327"/>
        <v/>
      </c>
      <c r="AM204" s="65" t="str">
        <f t="shared" si="327"/>
        <v/>
      </c>
      <c r="AN204" s="65" t="str">
        <f t="shared" si="327"/>
        <v/>
      </c>
      <c r="AO204" s="65" t="str">
        <f t="shared" si="327"/>
        <v/>
      </c>
      <c r="AP204" s="65"/>
      <c r="AQ204" s="65"/>
      <c r="AR204" s="65" t="str">
        <f t="shared" si="327"/>
        <v/>
      </c>
      <c r="AS204" s="65" t="str">
        <f t="shared" si="327"/>
        <v/>
      </c>
      <c r="AT204" s="65" t="str">
        <f t="shared" si="327"/>
        <v/>
      </c>
      <c r="AU204" s="65" t="str">
        <f t="shared" si="327"/>
        <v/>
      </c>
      <c r="AV204" s="65" t="str">
        <f t="shared" si="327"/>
        <v/>
      </c>
      <c r="AW204" s="65" t="str">
        <f t="shared" si="327"/>
        <v/>
      </c>
      <c r="AX204" s="65" t="str">
        <f t="shared" si="327"/>
        <v/>
      </c>
      <c r="AY204" s="65" t="str">
        <f t="shared" si="327"/>
        <v/>
      </c>
      <c r="AZ204" s="65" t="str">
        <f t="shared" si="327"/>
        <v/>
      </c>
    </row>
    <row r="205" spans="1:52" ht="18" customHeight="1">
      <c r="A205" s="67">
        <v>2</v>
      </c>
      <c r="B205" s="68" t="str">
        <f t="shared" ref="B205:P208" si="328">IF(OR(B7="Văn-Tâm",B7="Văn-Thu",B7="Văn-Tuyết",B7="Văn-B.Phượng",B7="Văn-Đ.Huy",B7="Văn-Huệ",B7="HĐTN-Tâm",B7="HĐTN-Thu",B7="HĐTN-Tuyết",B7="HĐTN-B.Phượng",B7="HĐTN-Đ.Huy",B7="HĐTN-Huệ"),B7,"")</f>
        <v/>
      </c>
      <c r="C205" s="68" t="str">
        <f t="shared" si="328"/>
        <v/>
      </c>
      <c r="D205" s="68" t="str">
        <f t="shared" si="328"/>
        <v/>
      </c>
      <c r="E205" s="68" t="str">
        <f t="shared" si="328"/>
        <v/>
      </c>
      <c r="F205" s="68" t="str">
        <f t="shared" si="328"/>
        <v/>
      </c>
      <c r="G205" s="68" t="str">
        <f t="shared" si="328"/>
        <v/>
      </c>
      <c r="H205" s="68" t="str">
        <f t="shared" si="328"/>
        <v/>
      </c>
      <c r="I205" s="68" t="str">
        <f t="shared" si="328"/>
        <v/>
      </c>
      <c r="J205" s="68" t="str">
        <f t="shared" si="328"/>
        <v/>
      </c>
      <c r="K205" s="68" t="str">
        <f t="shared" si="328"/>
        <v/>
      </c>
      <c r="L205" s="68" t="str">
        <f t="shared" si="328"/>
        <v/>
      </c>
      <c r="M205" s="68" t="str">
        <f t="shared" si="328"/>
        <v/>
      </c>
      <c r="N205" s="68" t="str">
        <f t="shared" si="328"/>
        <v/>
      </c>
      <c r="O205" s="68" t="str">
        <f t="shared" si="328"/>
        <v/>
      </c>
      <c r="P205" s="68" t="str">
        <f t="shared" si="328"/>
        <v/>
      </c>
      <c r="Q205" s="68"/>
      <c r="R205" s="68"/>
      <c r="S205" s="68" t="str">
        <f t="shared" si="324"/>
        <v/>
      </c>
      <c r="T205" s="68" t="str">
        <f t="shared" si="324"/>
        <v/>
      </c>
      <c r="U205" s="68" t="str">
        <f t="shared" si="324"/>
        <v/>
      </c>
      <c r="V205" s="68" t="str">
        <f t="shared" si="324"/>
        <v/>
      </c>
      <c r="W205" s="68" t="str">
        <f t="shared" si="324"/>
        <v/>
      </c>
      <c r="X205" s="68" t="str">
        <f t="shared" si="324"/>
        <v/>
      </c>
      <c r="Y205" s="68" t="str">
        <f t="shared" si="324"/>
        <v/>
      </c>
      <c r="Z205" s="68" t="str">
        <f t="shared" si="325"/>
        <v/>
      </c>
      <c r="AA205" s="69">
        <f t="shared" si="326"/>
        <v>-7</v>
      </c>
      <c r="AB205" s="67">
        <v>2</v>
      </c>
      <c r="AC205" s="68" t="str">
        <f t="shared" ref="AC205:AZ205" si="329">IF(OR(AC7="Văn-Tâm",AC7="Văn-Thu",AC7="Văn-Tuyết",AC7="Văn-B.Phượng",AC7="Văn-Đ.Huy",AC7="Văn-Huệ",AC7="HĐTN-Tâm",AC7="HĐTN-Thu",AC7="HĐTN-Tuyết",AC7="HĐTN-B.Phượng",AC7="HĐTN-Đ.Huy",AC7="HĐTN-Huệ"),AC7,"")</f>
        <v/>
      </c>
      <c r="AD205" s="68" t="str">
        <f t="shared" si="329"/>
        <v/>
      </c>
      <c r="AE205" s="68" t="str">
        <f t="shared" si="329"/>
        <v/>
      </c>
      <c r="AF205" s="68" t="str">
        <f t="shared" si="329"/>
        <v/>
      </c>
      <c r="AG205" s="68" t="str">
        <f t="shared" si="329"/>
        <v/>
      </c>
      <c r="AH205" s="68" t="str">
        <f t="shared" si="329"/>
        <v/>
      </c>
      <c r="AI205" s="68" t="str">
        <f t="shared" si="329"/>
        <v/>
      </c>
      <c r="AJ205" s="68" t="str">
        <f t="shared" si="329"/>
        <v/>
      </c>
      <c r="AK205" s="68" t="str">
        <f t="shared" si="329"/>
        <v/>
      </c>
      <c r="AL205" s="68" t="str">
        <f t="shared" si="329"/>
        <v/>
      </c>
      <c r="AM205" s="68" t="str">
        <f t="shared" si="329"/>
        <v/>
      </c>
      <c r="AN205" s="68" t="str">
        <f t="shared" si="329"/>
        <v/>
      </c>
      <c r="AO205" s="68" t="str">
        <f t="shared" si="329"/>
        <v/>
      </c>
      <c r="AP205" s="68"/>
      <c r="AQ205" s="68"/>
      <c r="AR205" s="68" t="str">
        <f t="shared" si="329"/>
        <v/>
      </c>
      <c r="AS205" s="68" t="str">
        <f t="shared" si="329"/>
        <v/>
      </c>
      <c r="AT205" s="68" t="str">
        <f t="shared" si="329"/>
        <v/>
      </c>
      <c r="AU205" s="68" t="str">
        <f t="shared" si="329"/>
        <v/>
      </c>
      <c r="AV205" s="68" t="str">
        <f t="shared" si="329"/>
        <v/>
      </c>
      <c r="AW205" s="68" t="str">
        <f t="shared" si="329"/>
        <v/>
      </c>
      <c r="AX205" s="68" t="str">
        <f t="shared" si="329"/>
        <v/>
      </c>
      <c r="AY205" s="68" t="str">
        <f t="shared" si="329"/>
        <v/>
      </c>
      <c r="AZ205" s="68" t="str">
        <f t="shared" si="329"/>
        <v/>
      </c>
    </row>
    <row r="206" spans="1:52" ht="18" customHeight="1">
      <c r="A206" s="70" t="s">
        <v>46</v>
      </c>
      <c r="B206" s="68" t="str">
        <f t="shared" si="328"/>
        <v/>
      </c>
      <c r="C206" s="68" t="str">
        <f t="shared" si="324"/>
        <v/>
      </c>
      <c r="D206" s="68" t="str">
        <f t="shared" si="324"/>
        <v/>
      </c>
      <c r="E206" s="68" t="str">
        <f t="shared" si="324"/>
        <v/>
      </c>
      <c r="F206" s="68" t="str">
        <f t="shared" si="324"/>
        <v/>
      </c>
      <c r="G206" s="68" t="str">
        <f t="shared" si="324"/>
        <v/>
      </c>
      <c r="H206" s="68" t="str">
        <f t="shared" si="324"/>
        <v/>
      </c>
      <c r="I206" s="68" t="str">
        <f t="shared" si="324"/>
        <v/>
      </c>
      <c r="J206" s="68" t="str">
        <f t="shared" si="324"/>
        <v/>
      </c>
      <c r="K206" s="68" t="str">
        <f t="shared" si="324"/>
        <v/>
      </c>
      <c r="L206" s="68" t="str">
        <f t="shared" si="324"/>
        <v/>
      </c>
      <c r="M206" s="68" t="str">
        <f t="shared" si="324"/>
        <v/>
      </c>
      <c r="N206" s="68" t="str">
        <f t="shared" si="324"/>
        <v/>
      </c>
      <c r="O206" s="68" t="str">
        <f t="shared" si="324"/>
        <v>Văn-Tâm</v>
      </c>
      <c r="P206" s="68" t="str">
        <f t="shared" si="324"/>
        <v/>
      </c>
      <c r="Q206" s="68"/>
      <c r="R206" s="68"/>
      <c r="S206" s="68" t="str">
        <f t="shared" si="324"/>
        <v/>
      </c>
      <c r="T206" s="68" t="str">
        <f t="shared" si="324"/>
        <v/>
      </c>
      <c r="U206" s="68" t="str">
        <f t="shared" si="324"/>
        <v/>
      </c>
      <c r="V206" s="68" t="str">
        <f t="shared" si="324"/>
        <v/>
      </c>
      <c r="W206" s="68" t="str">
        <f t="shared" si="324"/>
        <v/>
      </c>
      <c r="X206" s="68" t="str">
        <f t="shared" si="324"/>
        <v/>
      </c>
      <c r="Y206" s="68" t="str">
        <f t="shared" si="324"/>
        <v/>
      </c>
      <c r="Z206" s="68" t="str">
        <f t="shared" si="325"/>
        <v/>
      </c>
      <c r="AA206" s="69">
        <f t="shared" si="326"/>
        <v>-6</v>
      </c>
      <c r="AB206" s="70" t="s">
        <v>46</v>
      </c>
      <c r="AC206" s="68" t="str">
        <f t="shared" ref="AC206:AZ206" si="330">IF(OR(AC8="Văn-Tâm",AC8="Văn-Thu",AC8="Văn-Tuyết",AC8="Văn-B.Phượng",AC8="Văn-Đ.Huy",AC8="Văn-Huệ",AC8="HĐTN-Tâm",AC8="HĐTN-Thu",AC8="HĐTN-Tuyết",AC8="HĐTN-B.Phượng",AC8="HĐTN-Đ.Huy",AC8="HĐTN-Huệ"),AC8,"")</f>
        <v/>
      </c>
      <c r="AD206" s="68" t="str">
        <f t="shared" si="330"/>
        <v/>
      </c>
      <c r="AE206" s="68" t="str">
        <f t="shared" si="330"/>
        <v/>
      </c>
      <c r="AF206" s="68" t="str">
        <f t="shared" si="330"/>
        <v/>
      </c>
      <c r="AG206" s="68" t="str">
        <f t="shared" si="330"/>
        <v/>
      </c>
      <c r="AH206" s="68" t="str">
        <f t="shared" si="330"/>
        <v/>
      </c>
      <c r="AI206" s="68" t="str">
        <f t="shared" si="330"/>
        <v/>
      </c>
      <c r="AJ206" s="68" t="str">
        <f t="shared" si="330"/>
        <v/>
      </c>
      <c r="AK206" s="68" t="str">
        <f t="shared" si="330"/>
        <v/>
      </c>
      <c r="AL206" s="68" t="str">
        <f t="shared" si="330"/>
        <v/>
      </c>
      <c r="AM206" s="68" t="str">
        <f t="shared" si="330"/>
        <v/>
      </c>
      <c r="AN206" s="68" t="str">
        <f t="shared" si="330"/>
        <v/>
      </c>
      <c r="AO206" s="68" t="str">
        <f t="shared" si="330"/>
        <v/>
      </c>
      <c r="AP206" s="68"/>
      <c r="AQ206" s="68"/>
      <c r="AR206" s="68" t="str">
        <f t="shared" si="330"/>
        <v/>
      </c>
      <c r="AS206" s="68" t="str">
        <f t="shared" si="330"/>
        <v/>
      </c>
      <c r="AT206" s="68" t="str">
        <f t="shared" si="330"/>
        <v/>
      </c>
      <c r="AU206" s="68" t="str">
        <f t="shared" si="330"/>
        <v/>
      </c>
      <c r="AV206" s="68" t="str">
        <f t="shared" si="330"/>
        <v/>
      </c>
      <c r="AW206" s="68" t="str">
        <f t="shared" si="330"/>
        <v/>
      </c>
      <c r="AX206" s="68" t="str">
        <f t="shared" si="330"/>
        <v/>
      </c>
      <c r="AY206" s="68" t="str">
        <f t="shared" si="330"/>
        <v/>
      </c>
      <c r="AZ206" s="68" t="str">
        <f t="shared" si="330"/>
        <v/>
      </c>
    </row>
    <row r="207" spans="1:52" ht="18" customHeight="1">
      <c r="A207" s="67">
        <v>4</v>
      </c>
      <c r="B207" s="68" t="str">
        <f t="shared" si="328"/>
        <v/>
      </c>
      <c r="C207" s="68" t="str">
        <f t="shared" si="324"/>
        <v/>
      </c>
      <c r="D207" s="68" t="str">
        <f t="shared" si="324"/>
        <v/>
      </c>
      <c r="E207" s="68" t="str">
        <f t="shared" si="324"/>
        <v/>
      </c>
      <c r="F207" s="68" t="str">
        <f t="shared" si="324"/>
        <v/>
      </c>
      <c r="G207" s="68" t="str">
        <f t="shared" si="324"/>
        <v/>
      </c>
      <c r="H207" s="68" t="str">
        <f t="shared" si="324"/>
        <v/>
      </c>
      <c r="I207" s="68" t="str">
        <f t="shared" si="324"/>
        <v/>
      </c>
      <c r="J207" s="68" t="str">
        <f t="shared" si="324"/>
        <v/>
      </c>
      <c r="K207" s="68" t="str">
        <f t="shared" si="324"/>
        <v>Văn-Tuyết</v>
      </c>
      <c r="L207" s="68" t="str">
        <f t="shared" si="324"/>
        <v>Văn-Tâm</v>
      </c>
      <c r="M207" s="68" t="str">
        <f t="shared" si="324"/>
        <v/>
      </c>
      <c r="N207" s="68" t="str">
        <f t="shared" si="324"/>
        <v/>
      </c>
      <c r="O207" s="68" t="str">
        <f t="shared" si="324"/>
        <v/>
      </c>
      <c r="P207" s="68" t="str">
        <f t="shared" si="324"/>
        <v/>
      </c>
      <c r="Q207" s="68"/>
      <c r="R207" s="68"/>
      <c r="S207" s="68" t="str">
        <f t="shared" si="324"/>
        <v/>
      </c>
      <c r="T207" s="68" t="str">
        <f t="shared" si="324"/>
        <v/>
      </c>
      <c r="U207" s="68" t="str">
        <f t="shared" si="324"/>
        <v/>
      </c>
      <c r="V207" s="68" t="str">
        <f t="shared" si="324"/>
        <v/>
      </c>
      <c r="W207" s="68" t="str">
        <f t="shared" si="324"/>
        <v/>
      </c>
      <c r="X207" s="68" t="str">
        <f t="shared" si="324"/>
        <v/>
      </c>
      <c r="Y207" s="68" t="str">
        <f t="shared" si="324"/>
        <v/>
      </c>
      <c r="Z207" s="68" t="str">
        <f t="shared" si="325"/>
        <v/>
      </c>
      <c r="AA207" s="69">
        <f t="shared" si="326"/>
        <v>-5</v>
      </c>
      <c r="AB207" s="67">
        <v>4</v>
      </c>
      <c r="AC207" s="68" t="str">
        <f t="shared" ref="AC207:AZ207" si="331">IF(OR(AC9="Văn-Tâm",AC9="Văn-Thu",AC9="Văn-Tuyết",AC9="Văn-B.Phượng",AC9="Văn-Đ.Huy",AC9="Văn-Huệ",AC9="HĐTN-Tâm",AC9="HĐTN-Thu",AC9="HĐTN-Tuyết",AC9="HĐTN-B.Phượng",AC9="HĐTN-Đ.Huy",AC9="HĐTN-Huệ"),AC9,"")</f>
        <v/>
      </c>
      <c r="AD207" s="68" t="str">
        <f t="shared" si="331"/>
        <v/>
      </c>
      <c r="AE207" s="68" t="str">
        <f t="shared" si="331"/>
        <v/>
      </c>
      <c r="AF207" s="68" t="str">
        <f t="shared" si="331"/>
        <v/>
      </c>
      <c r="AG207" s="68" t="str">
        <f t="shared" si="331"/>
        <v/>
      </c>
      <c r="AH207" s="68" t="str">
        <f t="shared" si="331"/>
        <v/>
      </c>
      <c r="AI207" s="68" t="str">
        <f t="shared" si="331"/>
        <v/>
      </c>
      <c r="AJ207" s="68" t="str">
        <f t="shared" si="331"/>
        <v/>
      </c>
      <c r="AK207" s="68" t="str">
        <f t="shared" si="331"/>
        <v/>
      </c>
      <c r="AL207" s="68" t="str">
        <f t="shared" si="331"/>
        <v/>
      </c>
      <c r="AM207" s="68" t="str">
        <f t="shared" si="331"/>
        <v/>
      </c>
      <c r="AN207" s="68" t="str">
        <f t="shared" si="331"/>
        <v/>
      </c>
      <c r="AO207" s="68" t="str">
        <f t="shared" si="331"/>
        <v/>
      </c>
      <c r="AP207" s="68"/>
      <c r="AQ207" s="68"/>
      <c r="AR207" s="68" t="str">
        <f t="shared" si="331"/>
        <v/>
      </c>
      <c r="AS207" s="68" t="str">
        <f t="shared" si="331"/>
        <v/>
      </c>
      <c r="AT207" s="68" t="str">
        <f t="shared" si="331"/>
        <v/>
      </c>
      <c r="AU207" s="68" t="str">
        <f t="shared" si="331"/>
        <v/>
      </c>
      <c r="AV207" s="68" t="str">
        <f t="shared" si="331"/>
        <v/>
      </c>
      <c r="AW207" s="68" t="str">
        <f t="shared" si="331"/>
        <v/>
      </c>
      <c r="AX207" s="68" t="str">
        <f t="shared" si="331"/>
        <v/>
      </c>
      <c r="AY207" s="68" t="str">
        <f t="shared" si="331"/>
        <v/>
      </c>
      <c r="AZ207" s="68" t="str">
        <f t="shared" si="331"/>
        <v/>
      </c>
    </row>
    <row r="208" spans="1:52" ht="18" customHeight="1">
      <c r="A208" s="71">
        <v>5</v>
      </c>
      <c r="B208" s="72" t="str">
        <f t="shared" si="328"/>
        <v/>
      </c>
      <c r="C208" s="72" t="str">
        <f t="shared" si="324"/>
        <v/>
      </c>
      <c r="D208" s="72" t="str">
        <f t="shared" si="324"/>
        <v/>
      </c>
      <c r="E208" s="72" t="str">
        <f t="shared" si="324"/>
        <v/>
      </c>
      <c r="F208" s="72" t="str">
        <f t="shared" si="324"/>
        <v/>
      </c>
      <c r="G208" s="72" t="str">
        <f t="shared" si="324"/>
        <v/>
      </c>
      <c r="H208" s="72" t="str">
        <f t="shared" si="324"/>
        <v/>
      </c>
      <c r="I208" s="72" t="str">
        <f t="shared" si="324"/>
        <v/>
      </c>
      <c r="J208" s="72" t="str">
        <f t="shared" si="324"/>
        <v/>
      </c>
      <c r="K208" s="72" t="str">
        <f t="shared" si="324"/>
        <v/>
      </c>
      <c r="L208" s="72" t="str">
        <f t="shared" si="324"/>
        <v/>
      </c>
      <c r="M208" s="72" t="str">
        <f t="shared" si="324"/>
        <v/>
      </c>
      <c r="N208" s="72" t="str">
        <f t="shared" si="324"/>
        <v/>
      </c>
      <c r="O208" s="72" t="str">
        <f t="shared" si="324"/>
        <v/>
      </c>
      <c r="P208" s="72" t="str">
        <f t="shared" si="324"/>
        <v>Văn-Tuyết</v>
      </c>
      <c r="Q208" s="72"/>
      <c r="R208" s="72"/>
      <c r="S208" s="72" t="str">
        <f t="shared" si="324"/>
        <v/>
      </c>
      <c r="T208" s="72" t="str">
        <f t="shared" si="324"/>
        <v/>
      </c>
      <c r="U208" s="72" t="str">
        <f t="shared" si="324"/>
        <v/>
      </c>
      <c r="V208" s="72" t="str">
        <f t="shared" si="324"/>
        <v/>
      </c>
      <c r="W208" s="72" t="str">
        <f t="shared" si="324"/>
        <v/>
      </c>
      <c r="X208" s="72" t="str">
        <f t="shared" si="324"/>
        <v/>
      </c>
      <c r="Y208" s="72" t="str">
        <f t="shared" si="324"/>
        <v/>
      </c>
      <c r="Z208" s="72" t="str">
        <f t="shared" si="325"/>
        <v/>
      </c>
      <c r="AA208" s="73">
        <f t="shared" si="326"/>
        <v>-6</v>
      </c>
      <c r="AB208" s="71">
        <v>5</v>
      </c>
      <c r="AC208" s="72" t="str">
        <f t="shared" ref="AC208:AZ208" si="332">IF(OR(AC10="Văn-Tâm",AC10="Văn-Thu",AC10="Văn-Tuyết",AC10="Văn-B.Phượng",AC10="Văn-Đ.Huy",AC10="Văn-Huệ",AC10="HĐTN-Tâm",AC10="HĐTN-Thu",AC10="HĐTN-Tuyết",AC10="HĐTN-B.Phượng",AC10="HĐTN-Đ.Huy",AC10="HĐTN-Huệ"),AC10,"")</f>
        <v/>
      </c>
      <c r="AD208" s="72" t="str">
        <f t="shared" si="332"/>
        <v/>
      </c>
      <c r="AE208" s="72" t="str">
        <f t="shared" si="332"/>
        <v/>
      </c>
      <c r="AF208" s="72" t="str">
        <f t="shared" si="332"/>
        <v/>
      </c>
      <c r="AG208" s="72" t="str">
        <f t="shared" si="332"/>
        <v/>
      </c>
      <c r="AH208" s="72" t="str">
        <f t="shared" si="332"/>
        <v/>
      </c>
      <c r="AI208" s="72" t="str">
        <f t="shared" si="332"/>
        <v/>
      </c>
      <c r="AJ208" s="72" t="str">
        <f t="shared" si="332"/>
        <v/>
      </c>
      <c r="AK208" s="72" t="str">
        <f t="shared" si="332"/>
        <v/>
      </c>
      <c r="AL208" s="72" t="str">
        <f t="shared" si="332"/>
        <v/>
      </c>
      <c r="AM208" s="72" t="str">
        <f t="shared" si="332"/>
        <v/>
      </c>
      <c r="AN208" s="72" t="str">
        <f t="shared" si="332"/>
        <v/>
      </c>
      <c r="AO208" s="72" t="str">
        <f t="shared" si="332"/>
        <v/>
      </c>
      <c r="AP208" s="72"/>
      <c r="AQ208" s="72"/>
      <c r="AR208" s="72" t="str">
        <f t="shared" si="332"/>
        <v/>
      </c>
      <c r="AS208" s="72" t="str">
        <f t="shared" si="332"/>
        <v/>
      </c>
      <c r="AT208" s="72" t="str">
        <f t="shared" si="332"/>
        <v/>
      </c>
      <c r="AU208" s="72" t="str">
        <f t="shared" si="332"/>
        <v/>
      </c>
      <c r="AV208" s="72" t="str">
        <f t="shared" si="332"/>
        <v/>
      </c>
      <c r="AW208" s="72" t="str">
        <f t="shared" si="332"/>
        <v/>
      </c>
      <c r="AX208" s="72" t="str">
        <f t="shared" si="332"/>
        <v/>
      </c>
      <c r="AY208" s="72" t="str">
        <f t="shared" si="332"/>
        <v/>
      </c>
      <c r="AZ208" s="72" t="str">
        <f t="shared" si="332"/>
        <v/>
      </c>
    </row>
    <row r="209" spans="1:52" ht="18" customHeight="1">
      <c r="A209" s="64">
        <v>1</v>
      </c>
      <c r="B209" s="65" t="str">
        <f t="shared" ref="B209:P209" si="333">IF(OR(B11="Văn-Tâm",B11="Văn-Thu",B11="Văn-Tuyết",B11="Văn-B.Phượng",B11="Văn-Đ.Huy",B11="Văn-Huệ",B11="HĐTN-Tâm",B11="HĐTN-Thu",B11="HĐTN-Tuyết",B11="HĐTN-B.Phượng",B11="HĐTN-Đ.Huy",B11="HĐTN-Huệ"),B11,"")</f>
        <v/>
      </c>
      <c r="C209" s="65" t="str">
        <f t="shared" si="333"/>
        <v/>
      </c>
      <c r="D209" s="65" t="str">
        <f t="shared" si="333"/>
        <v/>
      </c>
      <c r="E209" s="65" t="str">
        <f t="shared" si="333"/>
        <v/>
      </c>
      <c r="F209" s="65" t="str">
        <f t="shared" si="333"/>
        <v/>
      </c>
      <c r="G209" s="65" t="str">
        <f t="shared" si="333"/>
        <v/>
      </c>
      <c r="H209" s="65" t="str">
        <f t="shared" si="333"/>
        <v/>
      </c>
      <c r="I209" s="65" t="str">
        <f t="shared" si="333"/>
        <v/>
      </c>
      <c r="J209" s="65" t="str">
        <f t="shared" si="333"/>
        <v/>
      </c>
      <c r="K209" s="65" t="str">
        <f t="shared" si="333"/>
        <v/>
      </c>
      <c r="L209" s="65" t="str">
        <f t="shared" si="333"/>
        <v/>
      </c>
      <c r="M209" s="65" t="str">
        <f t="shared" si="333"/>
        <v/>
      </c>
      <c r="N209" s="65" t="str">
        <f t="shared" si="333"/>
        <v/>
      </c>
      <c r="O209" s="65" t="str">
        <f t="shared" si="333"/>
        <v/>
      </c>
      <c r="P209" s="65" t="str">
        <f t="shared" si="333"/>
        <v/>
      </c>
      <c r="Q209" s="65"/>
      <c r="R209" s="65"/>
      <c r="S209" s="65" t="str">
        <f t="shared" ref="S209:Y209" si="334">IF(OR(S11="Văn-Tâm",S11="Văn-Thu",S11="Văn-Tuyết",S11="Văn-B.Phượng",S11="Văn-Đ.Huy",S11="Văn-Huệ",S11="HĐTN-Tâm",S11="HĐTN-Thu",S11="HĐTN-Tuyết",S11="HĐTN-B.Phượng",S11="HĐTN-Đ.Huy",S11="HĐTN-Huệ"),S11,"")</f>
        <v/>
      </c>
      <c r="T209" s="65" t="str">
        <f t="shared" si="334"/>
        <v/>
      </c>
      <c r="U209" s="65" t="str">
        <f t="shared" si="334"/>
        <v/>
      </c>
      <c r="V209" s="65" t="str">
        <f t="shared" si="334"/>
        <v/>
      </c>
      <c r="W209" s="65" t="str">
        <f t="shared" si="334"/>
        <v/>
      </c>
      <c r="X209" s="65" t="str">
        <f t="shared" si="334"/>
        <v/>
      </c>
      <c r="Y209" s="65" t="str">
        <f t="shared" si="334"/>
        <v/>
      </c>
      <c r="Z209" s="65" t="str">
        <f t="shared" si="325"/>
        <v/>
      </c>
      <c r="AA209" s="66">
        <f t="shared" si="326"/>
        <v>-7</v>
      </c>
      <c r="AB209" s="64">
        <v>1</v>
      </c>
      <c r="AC209" s="65" t="str">
        <f t="shared" ref="AC209:AZ209" si="335">IF(OR(AC11="Văn-Tâm",AC11="Văn-Thu",AC11="Văn-Tuyết",AC11="Văn-B.Phượng",AC11="Văn-Đ.Huy",AC11="Văn-Huệ",AC11="HĐTN-Tâm",AC11="HĐTN-Thu",AC11="HĐTN-Tuyết",AC11="HĐTN-B.Phượng",AC11="HĐTN-Đ.Huy",AC11="HĐTN-Huệ"),AC11,"")</f>
        <v/>
      </c>
      <c r="AD209" s="65" t="str">
        <f t="shared" si="335"/>
        <v/>
      </c>
      <c r="AE209" s="65" t="str">
        <f t="shared" si="335"/>
        <v/>
      </c>
      <c r="AF209" s="65" t="str">
        <f t="shared" si="335"/>
        <v/>
      </c>
      <c r="AG209" s="65" t="str">
        <f t="shared" si="335"/>
        <v/>
      </c>
      <c r="AH209" s="65" t="str">
        <f t="shared" si="335"/>
        <v/>
      </c>
      <c r="AI209" s="65" t="str">
        <f t="shared" si="335"/>
        <v/>
      </c>
      <c r="AJ209" s="65" t="str">
        <f t="shared" si="335"/>
        <v/>
      </c>
      <c r="AK209" s="65" t="str">
        <f t="shared" si="335"/>
        <v/>
      </c>
      <c r="AL209" s="65" t="str">
        <f t="shared" si="335"/>
        <v/>
      </c>
      <c r="AM209" s="65" t="str">
        <f t="shared" si="335"/>
        <v/>
      </c>
      <c r="AN209" s="65" t="str">
        <f t="shared" si="335"/>
        <v/>
      </c>
      <c r="AO209" s="65" t="str">
        <f t="shared" si="335"/>
        <v/>
      </c>
      <c r="AP209" s="65"/>
      <c r="AQ209" s="65"/>
      <c r="AR209" s="65" t="str">
        <f t="shared" si="335"/>
        <v/>
      </c>
      <c r="AS209" s="65" t="str">
        <f t="shared" si="335"/>
        <v/>
      </c>
      <c r="AT209" s="65" t="str">
        <f t="shared" si="335"/>
        <v/>
      </c>
      <c r="AU209" s="65" t="str">
        <f t="shared" si="335"/>
        <v/>
      </c>
      <c r="AV209" s="65" t="str">
        <f t="shared" si="335"/>
        <v/>
      </c>
      <c r="AW209" s="65" t="str">
        <f t="shared" si="335"/>
        <v/>
      </c>
      <c r="AX209" s="65" t="str">
        <f t="shared" si="335"/>
        <v/>
      </c>
      <c r="AY209" s="65" t="str">
        <f t="shared" si="335"/>
        <v/>
      </c>
      <c r="AZ209" s="65" t="str">
        <f t="shared" si="335"/>
        <v/>
      </c>
    </row>
    <row r="210" spans="1:52" ht="18" customHeight="1">
      <c r="A210" s="67">
        <v>2</v>
      </c>
      <c r="B210" s="68" t="str">
        <f t="shared" ref="B210:P210" si="336">IF(OR(B12="Văn-Tâm",B12="Văn-Thu",B12="Văn-Tuyết",B12="Văn-B.Phượng",B12="Văn-Đ.Huy",B12="Văn-Huệ",B12="HĐTN-Tâm",B12="HĐTN-Thu",B12="HĐTN-Tuyết",B12="HĐTN-B.Phượng",B12="HĐTN-Đ.Huy",B12="HĐTN-Huệ"),B12,"")</f>
        <v/>
      </c>
      <c r="C210" s="68" t="str">
        <f t="shared" si="336"/>
        <v/>
      </c>
      <c r="D210" s="68" t="str">
        <f t="shared" si="336"/>
        <v/>
      </c>
      <c r="E210" s="68" t="str">
        <f t="shared" si="336"/>
        <v/>
      </c>
      <c r="F210" s="68" t="str">
        <f t="shared" si="336"/>
        <v/>
      </c>
      <c r="G210" s="68" t="str">
        <f t="shared" si="336"/>
        <v/>
      </c>
      <c r="H210" s="68" t="str">
        <f t="shared" si="336"/>
        <v/>
      </c>
      <c r="I210" s="68" t="str">
        <f t="shared" si="336"/>
        <v/>
      </c>
      <c r="J210" s="68" t="str">
        <f t="shared" si="336"/>
        <v/>
      </c>
      <c r="K210" s="68" t="str">
        <f t="shared" si="336"/>
        <v/>
      </c>
      <c r="L210" s="68" t="str">
        <f t="shared" si="336"/>
        <v/>
      </c>
      <c r="M210" s="68" t="str">
        <f t="shared" si="336"/>
        <v/>
      </c>
      <c r="N210" s="68" t="str">
        <f t="shared" si="336"/>
        <v/>
      </c>
      <c r="O210" s="68" t="str">
        <f t="shared" si="336"/>
        <v/>
      </c>
      <c r="P210" s="68" t="str">
        <f t="shared" si="336"/>
        <v/>
      </c>
      <c r="Q210" s="68"/>
      <c r="R210" s="68"/>
      <c r="S210" s="68" t="str">
        <f t="shared" ref="S210:Y210" si="337">IF(OR(S12="Văn-Tâm",S12="Văn-Thu",S12="Văn-Tuyết",S12="Văn-B.Phượng",S12="Văn-Đ.Huy",S12="Văn-Huệ",S12="HĐTN-Tâm",S12="HĐTN-Thu",S12="HĐTN-Tuyết",S12="HĐTN-B.Phượng",S12="HĐTN-Đ.Huy",S12="HĐTN-Huệ"),S12,"")</f>
        <v/>
      </c>
      <c r="T210" s="68" t="str">
        <f t="shared" si="337"/>
        <v/>
      </c>
      <c r="U210" s="68" t="str">
        <f t="shared" si="337"/>
        <v/>
      </c>
      <c r="V210" s="68" t="str">
        <f t="shared" si="337"/>
        <v/>
      </c>
      <c r="W210" s="68" t="str">
        <f t="shared" si="337"/>
        <v/>
      </c>
      <c r="X210" s="68" t="str">
        <f t="shared" si="337"/>
        <v/>
      </c>
      <c r="Y210" s="68" t="str">
        <f t="shared" si="337"/>
        <v/>
      </c>
      <c r="Z210" s="65" t="str">
        <f t="shared" si="325"/>
        <v/>
      </c>
      <c r="AA210" s="69">
        <f t="shared" si="326"/>
        <v>-7</v>
      </c>
      <c r="AB210" s="67">
        <v>2</v>
      </c>
      <c r="AC210" s="68" t="str">
        <f t="shared" ref="AC210:AZ210" si="338">IF(OR(AC12="Văn-Tâm",AC12="Văn-Thu",AC12="Văn-Tuyết",AC12="Văn-B.Phượng",AC12="Văn-Đ.Huy",AC12="Văn-Huệ",AC12="HĐTN-Tâm",AC12="HĐTN-Thu",AC12="HĐTN-Tuyết",AC12="HĐTN-B.Phượng",AC12="HĐTN-Đ.Huy",AC12="HĐTN-Huệ"),AC12,"")</f>
        <v/>
      </c>
      <c r="AD210" s="68" t="str">
        <f t="shared" si="338"/>
        <v/>
      </c>
      <c r="AE210" s="68" t="str">
        <f t="shared" si="338"/>
        <v/>
      </c>
      <c r="AF210" s="68" t="str">
        <f t="shared" si="338"/>
        <v/>
      </c>
      <c r="AG210" s="68" t="str">
        <f t="shared" si="338"/>
        <v/>
      </c>
      <c r="AH210" s="68" t="str">
        <f t="shared" si="338"/>
        <v/>
      </c>
      <c r="AI210" s="68" t="str">
        <f t="shared" si="338"/>
        <v/>
      </c>
      <c r="AJ210" s="68" t="str">
        <f t="shared" si="338"/>
        <v/>
      </c>
      <c r="AK210" s="68" t="str">
        <f t="shared" si="338"/>
        <v/>
      </c>
      <c r="AL210" s="68" t="str">
        <f t="shared" si="338"/>
        <v/>
      </c>
      <c r="AM210" s="68" t="str">
        <f t="shared" si="338"/>
        <v/>
      </c>
      <c r="AN210" s="68" t="str">
        <f t="shared" si="338"/>
        <v/>
      </c>
      <c r="AO210" s="68" t="str">
        <f t="shared" si="338"/>
        <v/>
      </c>
      <c r="AP210" s="68"/>
      <c r="AQ210" s="68"/>
      <c r="AR210" s="68" t="str">
        <f t="shared" si="338"/>
        <v/>
      </c>
      <c r="AS210" s="68" t="str">
        <f t="shared" si="338"/>
        <v/>
      </c>
      <c r="AT210" s="68" t="str">
        <f t="shared" si="338"/>
        <v/>
      </c>
      <c r="AU210" s="68" t="str">
        <f t="shared" si="338"/>
        <v/>
      </c>
      <c r="AV210" s="68" t="str">
        <f t="shared" si="338"/>
        <v/>
      </c>
      <c r="AW210" s="68" t="str">
        <f t="shared" si="338"/>
        <v/>
      </c>
      <c r="AX210" s="68" t="str">
        <f t="shared" si="338"/>
        <v/>
      </c>
      <c r="AY210" s="68" t="str">
        <f t="shared" si="338"/>
        <v/>
      </c>
      <c r="AZ210" s="68" t="str">
        <f t="shared" si="338"/>
        <v/>
      </c>
    </row>
    <row r="211" spans="1:52" ht="18" customHeight="1">
      <c r="A211" s="70" t="s">
        <v>47</v>
      </c>
      <c r="B211" s="68" t="str">
        <f t="shared" ref="B211:P211" si="339">IF(OR(B13="Văn-Tâm",B13="Văn-Thu",B13="Văn-Tuyết",B13="Văn-B.Phượng",B13="Văn-Đ.Huy",B13="Văn-Huệ",B13="HĐTN-Tâm",B13="HĐTN-Thu",B13="HĐTN-Tuyết",B13="HĐTN-B.Phượng",B13="HĐTN-Đ.Huy",B13="HĐTN-Huệ"),B13,"")</f>
        <v/>
      </c>
      <c r="C211" s="68" t="str">
        <f t="shared" si="339"/>
        <v/>
      </c>
      <c r="D211" s="68" t="str">
        <f t="shared" si="339"/>
        <v/>
      </c>
      <c r="E211" s="68" t="str">
        <f t="shared" si="339"/>
        <v/>
      </c>
      <c r="F211" s="68" t="str">
        <f t="shared" si="339"/>
        <v/>
      </c>
      <c r="G211" s="68" t="str">
        <f t="shared" si="339"/>
        <v/>
      </c>
      <c r="H211" s="68" t="str">
        <f t="shared" si="339"/>
        <v/>
      </c>
      <c r="I211" s="68" t="str">
        <f t="shared" si="339"/>
        <v/>
      </c>
      <c r="J211" s="68" t="str">
        <f t="shared" si="339"/>
        <v/>
      </c>
      <c r="K211" s="68" t="str">
        <f t="shared" si="339"/>
        <v/>
      </c>
      <c r="L211" s="68" t="str">
        <f t="shared" si="339"/>
        <v/>
      </c>
      <c r="M211" s="68" t="str">
        <f t="shared" si="339"/>
        <v/>
      </c>
      <c r="N211" s="68" t="str">
        <f t="shared" si="339"/>
        <v/>
      </c>
      <c r="O211" s="68" t="str">
        <f t="shared" si="339"/>
        <v/>
      </c>
      <c r="P211" s="68" t="str">
        <f t="shared" si="339"/>
        <v/>
      </c>
      <c r="Q211" s="68"/>
      <c r="R211" s="68"/>
      <c r="S211" s="68" t="str">
        <f t="shared" ref="S211:Y211" si="340">IF(OR(S13="Văn-Tâm",S13="Văn-Thu",S13="Văn-Tuyết",S13="Văn-B.Phượng",S13="Văn-Đ.Huy",S13="Văn-Huệ",S13="HĐTN-Tâm",S13="HĐTN-Thu",S13="HĐTN-Tuyết",S13="HĐTN-B.Phượng",S13="HĐTN-Đ.Huy",S13="HĐTN-Huệ"),S13,"")</f>
        <v/>
      </c>
      <c r="T211" s="68" t="str">
        <f t="shared" si="340"/>
        <v/>
      </c>
      <c r="U211" s="68" t="str">
        <f t="shared" si="340"/>
        <v>Văn-Tuyết</v>
      </c>
      <c r="V211" s="68" t="str">
        <f t="shared" si="340"/>
        <v/>
      </c>
      <c r="W211" s="68" t="str">
        <f t="shared" si="340"/>
        <v/>
      </c>
      <c r="X211" s="68" t="str">
        <f t="shared" si="340"/>
        <v/>
      </c>
      <c r="Y211" s="68" t="str">
        <f t="shared" si="340"/>
        <v/>
      </c>
      <c r="Z211" s="65" t="str">
        <f t="shared" si="325"/>
        <v/>
      </c>
      <c r="AA211" s="69">
        <f t="shared" si="326"/>
        <v>-6</v>
      </c>
      <c r="AB211" s="70" t="s">
        <v>47</v>
      </c>
      <c r="AC211" s="68" t="str">
        <f t="shared" ref="AC211:AZ211" si="341">IF(OR(AC13="Văn-Tâm",AC13="Văn-Thu",AC13="Văn-Tuyết",AC13="Văn-B.Phượng",AC13="Văn-Đ.Huy",AC13="Văn-Huệ",AC13="HĐTN-Tâm",AC13="HĐTN-Thu",AC13="HĐTN-Tuyết",AC13="HĐTN-B.Phượng",AC13="HĐTN-Đ.Huy",AC13="HĐTN-Huệ"),AC13,"")</f>
        <v/>
      </c>
      <c r="AD211" s="68" t="str">
        <f t="shared" si="341"/>
        <v/>
      </c>
      <c r="AE211" s="68" t="str">
        <f t="shared" si="341"/>
        <v/>
      </c>
      <c r="AF211" s="68" t="str">
        <f t="shared" si="341"/>
        <v/>
      </c>
      <c r="AG211" s="68" t="str">
        <f t="shared" si="341"/>
        <v/>
      </c>
      <c r="AH211" s="68" t="str">
        <f t="shared" si="341"/>
        <v/>
      </c>
      <c r="AI211" s="68" t="str">
        <f t="shared" si="341"/>
        <v/>
      </c>
      <c r="AJ211" s="68" t="str">
        <f t="shared" si="341"/>
        <v/>
      </c>
      <c r="AK211" s="68" t="str">
        <f t="shared" si="341"/>
        <v/>
      </c>
      <c r="AL211" s="68" t="str">
        <f t="shared" si="341"/>
        <v/>
      </c>
      <c r="AM211" s="68" t="str">
        <f t="shared" si="341"/>
        <v/>
      </c>
      <c r="AN211" s="68" t="str">
        <f t="shared" si="341"/>
        <v/>
      </c>
      <c r="AO211" s="68" t="str">
        <f t="shared" si="341"/>
        <v/>
      </c>
      <c r="AP211" s="68"/>
      <c r="AQ211" s="68"/>
      <c r="AR211" s="68" t="str">
        <f t="shared" si="341"/>
        <v/>
      </c>
      <c r="AS211" s="68" t="str">
        <f t="shared" si="341"/>
        <v/>
      </c>
      <c r="AT211" s="68" t="str">
        <f t="shared" si="341"/>
        <v/>
      </c>
      <c r="AU211" s="68" t="str">
        <f t="shared" si="341"/>
        <v/>
      </c>
      <c r="AV211" s="68" t="str">
        <f t="shared" si="341"/>
        <v/>
      </c>
      <c r="AW211" s="68" t="str">
        <f t="shared" si="341"/>
        <v/>
      </c>
      <c r="AX211" s="68" t="str">
        <f t="shared" si="341"/>
        <v/>
      </c>
      <c r="AY211" s="68" t="str">
        <f t="shared" si="341"/>
        <v/>
      </c>
      <c r="AZ211" s="68" t="str">
        <f t="shared" si="341"/>
        <v/>
      </c>
    </row>
    <row r="212" spans="1:52" ht="18" customHeight="1">
      <c r="A212" s="67">
        <v>4</v>
      </c>
      <c r="B212" s="68" t="str">
        <f t="shared" ref="B212:P212" si="342">IF(OR(B14="Văn-Tâm",B14="Văn-Thu",B14="Văn-Tuyết",B14="Văn-B.Phượng",B14="Văn-Đ.Huy",B14="Văn-Huệ",B14="HĐTN-Tâm",B14="HĐTN-Thu",B14="HĐTN-Tuyết",B14="HĐTN-B.Phượng",B14="HĐTN-Đ.Huy",B14="HĐTN-Huệ"),B14,"")</f>
        <v/>
      </c>
      <c r="C212" s="68" t="str">
        <f t="shared" si="342"/>
        <v/>
      </c>
      <c r="D212" s="68" t="str">
        <f t="shared" si="342"/>
        <v/>
      </c>
      <c r="E212" s="68" t="str">
        <f t="shared" si="342"/>
        <v/>
      </c>
      <c r="F212" s="68" t="str">
        <f t="shared" si="342"/>
        <v/>
      </c>
      <c r="G212" s="68" t="str">
        <f t="shared" si="342"/>
        <v/>
      </c>
      <c r="H212" s="68" t="str">
        <f t="shared" si="342"/>
        <v/>
      </c>
      <c r="I212" s="68" t="str">
        <f t="shared" si="342"/>
        <v/>
      </c>
      <c r="J212" s="68" t="str">
        <f t="shared" si="342"/>
        <v/>
      </c>
      <c r="K212" s="68" t="str">
        <f t="shared" si="342"/>
        <v/>
      </c>
      <c r="L212" s="68" t="str">
        <f t="shared" si="342"/>
        <v/>
      </c>
      <c r="M212" s="68" t="str">
        <f t="shared" si="342"/>
        <v/>
      </c>
      <c r="N212" s="68" t="str">
        <f t="shared" si="342"/>
        <v/>
      </c>
      <c r="O212" s="68" t="str">
        <f t="shared" si="342"/>
        <v/>
      </c>
      <c r="P212" s="68" t="str">
        <f t="shared" si="342"/>
        <v/>
      </c>
      <c r="Q212" s="68"/>
      <c r="R212" s="68"/>
      <c r="S212" s="68" t="str">
        <f t="shared" ref="S212:Y212" si="343">IF(OR(S14="Văn-Tâm",S14="Văn-Thu",S14="Văn-Tuyết",S14="Văn-B.Phượng",S14="Văn-Đ.Huy",S14="Văn-Huệ",S14="HĐTN-Tâm",S14="HĐTN-Thu",S14="HĐTN-Tuyết",S14="HĐTN-B.Phượng",S14="HĐTN-Đ.Huy",S14="HĐTN-Huệ"),S14,"")</f>
        <v/>
      </c>
      <c r="T212" s="68" t="str">
        <f t="shared" si="343"/>
        <v>Văn-Tuyết</v>
      </c>
      <c r="U212" s="68" t="str">
        <f t="shared" si="343"/>
        <v/>
      </c>
      <c r="V212" s="68" t="str">
        <f t="shared" si="343"/>
        <v/>
      </c>
      <c r="W212" s="68" t="str">
        <f t="shared" si="343"/>
        <v/>
      </c>
      <c r="X212" s="68" t="str">
        <f t="shared" si="343"/>
        <v/>
      </c>
      <c r="Y212" s="68" t="str">
        <f t="shared" si="343"/>
        <v/>
      </c>
      <c r="Z212" s="65" t="str">
        <f t="shared" si="325"/>
        <v/>
      </c>
      <c r="AA212" s="69">
        <f t="shared" si="326"/>
        <v>-6</v>
      </c>
      <c r="AB212" s="67">
        <v>4</v>
      </c>
      <c r="AC212" s="68" t="str">
        <f t="shared" ref="AC212:AZ212" si="344">IF(OR(AC14="Văn-Tâm",AC14="Văn-Thu",AC14="Văn-Tuyết",AC14="Văn-B.Phượng",AC14="Văn-Đ.Huy",AC14="Văn-Huệ",AC14="HĐTN-Tâm",AC14="HĐTN-Thu",AC14="HĐTN-Tuyết",AC14="HĐTN-B.Phượng",AC14="HĐTN-Đ.Huy",AC14="HĐTN-Huệ"),AC14,"")</f>
        <v/>
      </c>
      <c r="AD212" s="68" t="str">
        <f t="shared" si="344"/>
        <v/>
      </c>
      <c r="AE212" s="68" t="str">
        <f t="shared" si="344"/>
        <v/>
      </c>
      <c r="AF212" s="68" t="str">
        <f t="shared" si="344"/>
        <v/>
      </c>
      <c r="AG212" s="68" t="str">
        <f t="shared" si="344"/>
        <v/>
      </c>
      <c r="AH212" s="68" t="str">
        <f t="shared" si="344"/>
        <v/>
      </c>
      <c r="AI212" s="68" t="str">
        <f t="shared" si="344"/>
        <v/>
      </c>
      <c r="AJ212" s="68" t="str">
        <f t="shared" si="344"/>
        <v/>
      </c>
      <c r="AK212" s="68" t="str">
        <f t="shared" si="344"/>
        <v/>
      </c>
      <c r="AL212" s="68" t="str">
        <f t="shared" si="344"/>
        <v/>
      </c>
      <c r="AM212" s="68" t="str">
        <f t="shared" si="344"/>
        <v/>
      </c>
      <c r="AN212" s="68" t="str">
        <f t="shared" si="344"/>
        <v/>
      </c>
      <c r="AO212" s="68" t="str">
        <f t="shared" si="344"/>
        <v/>
      </c>
      <c r="AP212" s="68"/>
      <c r="AQ212" s="68"/>
      <c r="AR212" s="68" t="str">
        <f t="shared" si="344"/>
        <v/>
      </c>
      <c r="AS212" s="68" t="str">
        <f t="shared" si="344"/>
        <v/>
      </c>
      <c r="AT212" s="68" t="str">
        <f t="shared" si="344"/>
        <v/>
      </c>
      <c r="AU212" s="68" t="str">
        <f t="shared" si="344"/>
        <v/>
      </c>
      <c r="AV212" s="68" t="str">
        <f t="shared" si="344"/>
        <v/>
      </c>
      <c r="AW212" s="68" t="str">
        <f t="shared" si="344"/>
        <v/>
      </c>
      <c r="AX212" s="68" t="str">
        <f t="shared" si="344"/>
        <v/>
      </c>
      <c r="AY212" s="68" t="str">
        <f t="shared" si="344"/>
        <v/>
      </c>
      <c r="AZ212" s="68" t="str">
        <f t="shared" si="344"/>
        <v/>
      </c>
    </row>
    <row r="213" spans="1:52" ht="18" customHeight="1">
      <c r="A213" s="71">
        <v>5</v>
      </c>
      <c r="B213" s="72" t="str">
        <f t="shared" ref="B213:P213" si="345">IF(OR(B15="Văn-Tâm",B15="Văn-Thu",B15="Văn-Tuyết",B15="Văn-B.Phượng",B15="Văn-Đ.Huy",B15="Văn-Huệ",B15="HĐTN-Tâm",B15="HĐTN-Thu",B15="HĐTN-Tuyết",B15="HĐTN-B.Phượng",B15="HĐTN-Đ.Huy",B15="HĐTN-Huệ"),B15,"")</f>
        <v>HĐTN-Tuyết</v>
      </c>
      <c r="C213" s="72" t="str">
        <f t="shared" si="345"/>
        <v/>
      </c>
      <c r="D213" s="72" t="str">
        <f t="shared" si="345"/>
        <v/>
      </c>
      <c r="E213" s="72" t="str">
        <f t="shared" si="345"/>
        <v/>
      </c>
      <c r="F213" s="72" t="str">
        <f t="shared" si="345"/>
        <v/>
      </c>
      <c r="G213" s="72" t="str">
        <f t="shared" si="345"/>
        <v/>
      </c>
      <c r="H213" s="72" t="str">
        <f t="shared" si="345"/>
        <v/>
      </c>
      <c r="I213" s="72" t="str">
        <f t="shared" si="345"/>
        <v/>
      </c>
      <c r="J213" s="72" t="str">
        <f t="shared" si="345"/>
        <v/>
      </c>
      <c r="K213" s="72" t="str">
        <f t="shared" si="345"/>
        <v/>
      </c>
      <c r="L213" s="72" t="str">
        <f t="shared" si="345"/>
        <v/>
      </c>
      <c r="M213" s="72" t="str">
        <f t="shared" si="345"/>
        <v/>
      </c>
      <c r="N213" s="72" t="str">
        <f t="shared" si="345"/>
        <v/>
      </c>
      <c r="O213" s="72" t="str">
        <f t="shared" si="345"/>
        <v/>
      </c>
      <c r="P213" s="72" t="str">
        <f t="shared" si="345"/>
        <v/>
      </c>
      <c r="Q213" s="72"/>
      <c r="R213" s="72"/>
      <c r="S213" s="72" t="str">
        <f t="shared" ref="S213:Y213" si="346">IF(OR(S15="Văn-Tâm",S15="Văn-Thu",S15="Văn-Tuyết",S15="Văn-B.Phượng",S15="Văn-Đ.Huy",S15="Văn-Huệ",S15="HĐTN-Tâm",S15="HĐTN-Thu",S15="HĐTN-Tuyết",S15="HĐTN-B.Phượng",S15="HĐTN-Đ.Huy",S15="HĐTN-Huệ"),S15,"")</f>
        <v/>
      </c>
      <c r="T213" s="72" t="str">
        <f t="shared" si="346"/>
        <v/>
      </c>
      <c r="U213" s="72" t="str">
        <f t="shared" si="346"/>
        <v/>
      </c>
      <c r="V213" s="72" t="str">
        <f t="shared" si="346"/>
        <v/>
      </c>
      <c r="W213" s="72" t="str">
        <f t="shared" si="346"/>
        <v/>
      </c>
      <c r="X213" s="72" t="str">
        <f t="shared" si="346"/>
        <v/>
      </c>
      <c r="Y213" s="72" t="str">
        <f t="shared" si="346"/>
        <v/>
      </c>
      <c r="Z213" s="65" t="str">
        <f t="shared" si="325"/>
        <v/>
      </c>
      <c r="AA213" s="73">
        <f t="shared" si="326"/>
        <v>-6</v>
      </c>
      <c r="AB213" s="71">
        <v>5</v>
      </c>
      <c r="AC213" s="72" t="str">
        <f t="shared" ref="AC213:AZ213" si="347">IF(OR(AC15="Văn-Tâm",AC15="Văn-Thu",AC15="Văn-Tuyết",AC15="Văn-B.Phượng",AC15="Văn-Đ.Huy",AC15="Văn-Huệ",AC15="HĐTN-Tâm",AC15="HĐTN-Thu",AC15="HĐTN-Tuyết",AC15="HĐTN-B.Phượng",AC15="HĐTN-Đ.Huy",AC15="HĐTN-Huệ"),AC15,"")</f>
        <v/>
      </c>
      <c r="AD213" s="72" t="str">
        <f t="shared" si="347"/>
        <v/>
      </c>
      <c r="AE213" s="72" t="str">
        <f t="shared" si="347"/>
        <v/>
      </c>
      <c r="AF213" s="72" t="str">
        <f t="shared" si="347"/>
        <v/>
      </c>
      <c r="AG213" s="72" t="str">
        <f t="shared" si="347"/>
        <v/>
      </c>
      <c r="AH213" s="72" t="str">
        <f t="shared" si="347"/>
        <v/>
      </c>
      <c r="AI213" s="72" t="str">
        <f t="shared" si="347"/>
        <v/>
      </c>
      <c r="AJ213" s="72" t="str">
        <f t="shared" si="347"/>
        <v/>
      </c>
      <c r="AK213" s="72" t="str">
        <f t="shared" si="347"/>
        <v/>
      </c>
      <c r="AL213" s="72" t="str">
        <f t="shared" si="347"/>
        <v/>
      </c>
      <c r="AM213" s="72" t="str">
        <f t="shared" si="347"/>
        <v/>
      </c>
      <c r="AN213" s="72" t="str">
        <f t="shared" si="347"/>
        <v/>
      </c>
      <c r="AO213" s="72" t="str">
        <f t="shared" si="347"/>
        <v/>
      </c>
      <c r="AP213" s="72"/>
      <c r="AQ213" s="72"/>
      <c r="AR213" s="72" t="str">
        <f t="shared" si="347"/>
        <v/>
      </c>
      <c r="AS213" s="72" t="str">
        <f t="shared" si="347"/>
        <v/>
      </c>
      <c r="AT213" s="72" t="str">
        <f t="shared" si="347"/>
        <v/>
      </c>
      <c r="AU213" s="72" t="str">
        <f t="shared" si="347"/>
        <v/>
      </c>
      <c r="AV213" s="72" t="str">
        <f t="shared" si="347"/>
        <v/>
      </c>
      <c r="AW213" s="72" t="str">
        <f t="shared" si="347"/>
        <v/>
      </c>
      <c r="AX213" s="72" t="str">
        <f t="shared" si="347"/>
        <v/>
      </c>
      <c r="AY213" s="72" t="str">
        <f t="shared" si="347"/>
        <v/>
      </c>
      <c r="AZ213" s="72" t="str">
        <f t="shared" si="347"/>
        <v/>
      </c>
    </row>
    <row r="214" spans="1:52" ht="18" customHeight="1">
      <c r="A214" s="64">
        <v>1</v>
      </c>
      <c r="B214" s="65" t="str">
        <f t="shared" ref="B214:P214" si="348">IF(OR(B16="Văn-Tâm",B16="Văn-Thu",B16="Văn-Tuyết",B16="Văn-B.Phượng",B16="Văn-Đ.Huy",B16="Văn-Huệ",B16="HĐTN-Tâm",B16="HĐTN-Thu",B16="HĐTN-Tuyết",B16="HĐTN-B.Phượng",B16="HĐTN-Đ.Huy",B16="HĐTN-Huệ"),B16,"")</f>
        <v/>
      </c>
      <c r="C214" s="65" t="str">
        <f t="shared" si="348"/>
        <v/>
      </c>
      <c r="D214" s="65" t="str">
        <f t="shared" si="348"/>
        <v>Văn-B.Phượng</v>
      </c>
      <c r="E214" s="65" t="str">
        <f t="shared" si="348"/>
        <v>Văn-Huệ</v>
      </c>
      <c r="F214" s="65" t="str">
        <f t="shared" si="348"/>
        <v/>
      </c>
      <c r="G214" s="65" t="str">
        <f t="shared" si="348"/>
        <v/>
      </c>
      <c r="H214" s="65" t="str">
        <f t="shared" si="348"/>
        <v/>
      </c>
      <c r="I214" s="65" t="str">
        <f t="shared" si="348"/>
        <v/>
      </c>
      <c r="J214" s="65" t="str">
        <f t="shared" si="348"/>
        <v>Văn-Tâm</v>
      </c>
      <c r="K214" s="65" t="str">
        <f t="shared" si="348"/>
        <v/>
      </c>
      <c r="L214" s="65" t="str">
        <f t="shared" si="348"/>
        <v/>
      </c>
      <c r="M214" s="65" t="str">
        <f t="shared" si="348"/>
        <v/>
      </c>
      <c r="N214" s="65" t="str">
        <f t="shared" si="348"/>
        <v/>
      </c>
      <c r="O214" s="65" t="str">
        <f t="shared" si="348"/>
        <v/>
      </c>
      <c r="P214" s="65" t="str">
        <f t="shared" si="348"/>
        <v/>
      </c>
      <c r="Q214" s="65"/>
      <c r="R214" s="65"/>
      <c r="S214" s="65" t="str">
        <f t="shared" ref="S214:Y214" si="349">IF(OR(S16="Văn-Tâm",S16="Văn-Thu",S16="Văn-Tuyết",S16="Văn-B.Phượng",S16="Văn-Đ.Huy",S16="Văn-Huệ",S16="HĐTN-Tâm",S16="HĐTN-Thu",S16="HĐTN-Tuyết",S16="HĐTN-B.Phượng",S16="HĐTN-Đ.Huy",S16="HĐTN-Huệ"),S16,"")</f>
        <v/>
      </c>
      <c r="T214" s="65" t="str">
        <f t="shared" si="349"/>
        <v/>
      </c>
      <c r="U214" s="65" t="str">
        <f t="shared" si="349"/>
        <v/>
      </c>
      <c r="V214" s="65" t="str">
        <f t="shared" si="349"/>
        <v/>
      </c>
      <c r="W214" s="65" t="str">
        <f t="shared" si="349"/>
        <v>Văn-Thu</v>
      </c>
      <c r="X214" s="65" t="str">
        <f t="shared" si="349"/>
        <v/>
      </c>
      <c r="Y214" s="65" t="str">
        <f t="shared" si="349"/>
        <v/>
      </c>
      <c r="Z214" s="65" t="str">
        <f t="shared" si="325"/>
        <v/>
      </c>
      <c r="AA214" s="66">
        <f t="shared" si="326"/>
        <v>-3</v>
      </c>
      <c r="AB214" s="64">
        <v>1</v>
      </c>
      <c r="AC214" s="65" t="str">
        <f t="shared" ref="AC214:AZ214" si="350">IF(OR(AC16="Văn-Tâm",AC16="Văn-Thu",AC16="Văn-Tuyết",AC16="Văn-B.Phượng",AC16="Văn-Đ.Huy",AC16="Văn-Huệ",AC16="HĐTN-Tâm",AC16="HĐTN-Thu",AC16="HĐTN-Tuyết",AC16="HĐTN-B.Phượng",AC16="HĐTN-Đ.Huy",AC16="HĐTN-Huệ"),AC16,"")</f>
        <v/>
      </c>
      <c r="AD214" s="65" t="str">
        <f t="shared" si="350"/>
        <v/>
      </c>
      <c r="AE214" s="65" t="str">
        <f t="shared" si="350"/>
        <v/>
      </c>
      <c r="AF214" s="65" t="str">
        <f t="shared" si="350"/>
        <v/>
      </c>
      <c r="AG214" s="65" t="str">
        <f t="shared" si="350"/>
        <v/>
      </c>
      <c r="AH214" s="65" t="str">
        <f t="shared" si="350"/>
        <v/>
      </c>
      <c r="AI214" s="65" t="str">
        <f t="shared" si="350"/>
        <v/>
      </c>
      <c r="AJ214" s="65" t="str">
        <f t="shared" si="350"/>
        <v/>
      </c>
      <c r="AK214" s="65" t="str">
        <f t="shared" si="350"/>
        <v/>
      </c>
      <c r="AL214" s="65" t="str">
        <f t="shared" si="350"/>
        <v/>
      </c>
      <c r="AM214" s="65" t="str">
        <f t="shared" si="350"/>
        <v/>
      </c>
      <c r="AN214" s="65" t="str">
        <f t="shared" si="350"/>
        <v/>
      </c>
      <c r="AO214" s="65" t="str">
        <f t="shared" si="350"/>
        <v/>
      </c>
      <c r="AP214" s="65"/>
      <c r="AQ214" s="65"/>
      <c r="AR214" s="65" t="str">
        <f t="shared" si="350"/>
        <v/>
      </c>
      <c r="AS214" s="65" t="str">
        <f t="shared" si="350"/>
        <v/>
      </c>
      <c r="AT214" s="65" t="str">
        <f t="shared" si="350"/>
        <v/>
      </c>
      <c r="AU214" s="65" t="str">
        <f t="shared" si="350"/>
        <v/>
      </c>
      <c r="AV214" s="65" t="str">
        <f t="shared" si="350"/>
        <v/>
      </c>
      <c r="AW214" s="65" t="str">
        <f t="shared" si="350"/>
        <v/>
      </c>
      <c r="AX214" s="65" t="str">
        <f t="shared" si="350"/>
        <v/>
      </c>
      <c r="AY214" s="65" t="str">
        <f t="shared" si="350"/>
        <v/>
      </c>
      <c r="AZ214" s="65" t="str">
        <f t="shared" si="350"/>
        <v/>
      </c>
    </row>
    <row r="215" spans="1:52" ht="18" customHeight="1">
      <c r="A215" s="67">
        <v>2</v>
      </c>
      <c r="B215" s="68" t="str">
        <f t="shared" ref="B215:P215" si="351">IF(OR(B17="Văn-Tâm",B17="Văn-Thu",B17="Văn-Tuyết",B17="Văn-B.Phượng",B17="Văn-Đ.Huy",B17="Văn-Huệ",B17="HĐTN-Tâm",B17="HĐTN-Thu",B17="HĐTN-Tuyết",B17="HĐTN-B.Phượng",B17="HĐTN-Đ.Huy",B17="HĐTN-Huệ"),B17,"")</f>
        <v/>
      </c>
      <c r="C215" s="68" t="str">
        <f t="shared" si="351"/>
        <v/>
      </c>
      <c r="D215" s="68" t="str">
        <f t="shared" si="351"/>
        <v/>
      </c>
      <c r="E215" s="68" t="str">
        <f t="shared" si="351"/>
        <v>Văn-Huệ</v>
      </c>
      <c r="F215" s="68" t="str">
        <f t="shared" si="351"/>
        <v/>
      </c>
      <c r="G215" s="68" t="str">
        <f t="shared" si="351"/>
        <v/>
      </c>
      <c r="H215" s="68" t="str">
        <f t="shared" si="351"/>
        <v/>
      </c>
      <c r="I215" s="68" t="str">
        <f t="shared" si="351"/>
        <v>Văn-Thu</v>
      </c>
      <c r="J215" s="68" t="str">
        <f t="shared" si="351"/>
        <v/>
      </c>
      <c r="K215" s="68" t="str">
        <f t="shared" si="351"/>
        <v/>
      </c>
      <c r="L215" s="68" t="str">
        <f t="shared" si="351"/>
        <v/>
      </c>
      <c r="M215" s="68" t="str">
        <f t="shared" si="351"/>
        <v>Văn-B.Phượng</v>
      </c>
      <c r="N215" s="68" t="str">
        <f t="shared" si="351"/>
        <v/>
      </c>
      <c r="O215" s="68" t="str">
        <f t="shared" si="351"/>
        <v/>
      </c>
      <c r="P215" s="68" t="str">
        <f t="shared" si="351"/>
        <v/>
      </c>
      <c r="Q215" s="68"/>
      <c r="R215" s="68"/>
      <c r="S215" s="68" t="str">
        <f t="shared" ref="S215:Y215" si="352">IF(OR(S17="Văn-Tâm",S17="Văn-Thu",S17="Văn-Tuyết",S17="Văn-B.Phượng",S17="Văn-Đ.Huy",S17="Văn-Huệ",S17="HĐTN-Tâm",S17="HĐTN-Thu",S17="HĐTN-Tuyết",S17="HĐTN-B.Phượng",S17="HĐTN-Đ.Huy",S17="HĐTN-Huệ"),S17,"")</f>
        <v/>
      </c>
      <c r="T215" s="68" t="str">
        <f t="shared" si="352"/>
        <v/>
      </c>
      <c r="U215" s="68" t="str">
        <f t="shared" si="352"/>
        <v/>
      </c>
      <c r="V215" s="68" t="str">
        <f t="shared" si="352"/>
        <v/>
      </c>
      <c r="W215" s="68" t="str">
        <f t="shared" si="352"/>
        <v/>
      </c>
      <c r="X215" s="68" t="str">
        <f t="shared" si="352"/>
        <v/>
      </c>
      <c r="Y215" s="68" t="str">
        <f t="shared" si="352"/>
        <v/>
      </c>
      <c r="Z215" s="68" t="str">
        <f t="shared" si="325"/>
        <v/>
      </c>
      <c r="AA215" s="69">
        <f t="shared" si="326"/>
        <v>-4</v>
      </c>
      <c r="AB215" s="67">
        <v>2</v>
      </c>
      <c r="AC215" s="68" t="str">
        <f t="shared" ref="AC215:AZ215" si="353">IF(OR(AC17="Văn-Tâm",AC17="Văn-Thu",AC17="Văn-Tuyết",AC17="Văn-B.Phượng",AC17="Văn-Đ.Huy",AC17="Văn-Huệ",AC17="HĐTN-Tâm",AC17="HĐTN-Thu",AC17="HĐTN-Tuyết",AC17="HĐTN-B.Phượng",AC17="HĐTN-Đ.Huy",AC17="HĐTN-Huệ"),AC17,"")</f>
        <v/>
      </c>
      <c r="AD215" s="68" t="str">
        <f t="shared" si="353"/>
        <v/>
      </c>
      <c r="AE215" s="68" t="str">
        <f t="shared" si="353"/>
        <v/>
      </c>
      <c r="AF215" s="68" t="str">
        <f t="shared" si="353"/>
        <v/>
      </c>
      <c r="AG215" s="68" t="str">
        <f t="shared" si="353"/>
        <v/>
      </c>
      <c r="AH215" s="68" t="str">
        <f t="shared" si="353"/>
        <v/>
      </c>
      <c r="AI215" s="68" t="str">
        <f t="shared" si="353"/>
        <v/>
      </c>
      <c r="AJ215" s="68" t="str">
        <f t="shared" si="353"/>
        <v/>
      </c>
      <c r="AK215" s="68" t="str">
        <f t="shared" si="353"/>
        <v/>
      </c>
      <c r="AL215" s="68" t="str">
        <f t="shared" si="353"/>
        <v/>
      </c>
      <c r="AM215" s="68" t="str">
        <f t="shared" si="353"/>
        <v/>
      </c>
      <c r="AN215" s="68" t="str">
        <f t="shared" si="353"/>
        <v/>
      </c>
      <c r="AO215" s="68" t="str">
        <f t="shared" si="353"/>
        <v/>
      </c>
      <c r="AP215" s="68"/>
      <c r="AQ215" s="68"/>
      <c r="AR215" s="68" t="str">
        <f t="shared" si="353"/>
        <v/>
      </c>
      <c r="AS215" s="68" t="str">
        <f t="shared" si="353"/>
        <v/>
      </c>
      <c r="AT215" s="68" t="str">
        <f t="shared" si="353"/>
        <v/>
      </c>
      <c r="AU215" s="68" t="str">
        <f t="shared" si="353"/>
        <v/>
      </c>
      <c r="AV215" s="68" t="str">
        <f t="shared" si="353"/>
        <v/>
      </c>
      <c r="AW215" s="68" t="str">
        <f t="shared" si="353"/>
        <v/>
      </c>
      <c r="AX215" s="68" t="str">
        <f t="shared" si="353"/>
        <v/>
      </c>
      <c r="AY215" s="68" t="str">
        <f t="shared" si="353"/>
        <v/>
      </c>
      <c r="AZ215" s="68" t="str">
        <f t="shared" si="353"/>
        <v/>
      </c>
    </row>
    <row r="216" spans="1:52" ht="18" customHeight="1">
      <c r="A216" s="70" t="s">
        <v>48</v>
      </c>
      <c r="B216" s="68" t="str">
        <f t="shared" ref="B216:P216" si="354">IF(OR(B18="Văn-Tâm",B18="Văn-Thu",B18="Văn-Tuyết",B18="Văn-B.Phượng",B18="Văn-Đ.Huy",B18="Văn-Huệ",B18="HĐTN-Tâm",B18="HĐTN-Thu",B18="HĐTN-Tuyết",B18="HĐTN-B.Phượng",B18="HĐTN-Đ.Huy",B18="HĐTN-Huệ"),B18,"")</f>
        <v/>
      </c>
      <c r="C216" s="68" t="str">
        <f t="shared" si="354"/>
        <v/>
      </c>
      <c r="D216" s="68" t="str">
        <f t="shared" si="354"/>
        <v/>
      </c>
      <c r="E216" s="68" t="str">
        <f t="shared" si="354"/>
        <v/>
      </c>
      <c r="F216" s="68" t="str">
        <f t="shared" si="354"/>
        <v/>
      </c>
      <c r="G216" s="68" t="str">
        <f t="shared" si="354"/>
        <v/>
      </c>
      <c r="H216" s="68" t="str">
        <f t="shared" si="354"/>
        <v/>
      </c>
      <c r="I216" s="68" t="str">
        <f t="shared" si="354"/>
        <v/>
      </c>
      <c r="J216" s="68" t="str">
        <f t="shared" si="354"/>
        <v/>
      </c>
      <c r="K216" s="68" t="str">
        <f t="shared" si="354"/>
        <v/>
      </c>
      <c r="L216" s="68" t="str">
        <f t="shared" si="354"/>
        <v/>
      </c>
      <c r="M216" s="68" t="str">
        <f t="shared" si="354"/>
        <v/>
      </c>
      <c r="N216" s="68" t="str">
        <f t="shared" si="354"/>
        <v/>
      </c>
      <c r="O216" s="68" t="str">
        <f t="shared" si="354"/>
        <v>Văn-Tâm</v>
      </c>
      <c r="P216" s="68" t="str">
        <f t="shared" si="354"/>
        <v/>
      </c>
      <c r="Q216" s="68"/>
      <c r="R216" s="68"/>
      <c r="S216" s="68" t="str">
        <f t="shared" ref="S216:Y216" si="355">IF(OR(S18="Văn-Tâm",S18="Văn-Thu",S18="Văn-Tuyết",S18="Văn-B.Phượng",S18="Văn-Đ.Huy",S18="Văn-Huệ",S18="HĐTN-Tâm",S18="HĐTN-Thu",S18="HĐTN-Tuyết",S18="HĐTN-B.Phượng",S18="HĐTN-Đ.Huy",S18="HĐTN-Huệ"),S18,"")</f>
        <v>Văn-Thu</v>
      </c>
      <c r="T216" s="68" t="str">
        <f t="shared" si="355"/>
        <v/>
      </c>
      <c r="U216" s="68" t="str">
        <f t="shared" si="355"/>
        <v/>
      </c>
      <c r="V216" s="68" t="str">
        <f t="shared" si="355"/>
        <v/>
      </c>
      <c r="W216" s="68" t="str">
        <f t="shared" si="355"/>
        <v/>
      </c>
      <c r="X216" s="68" t="str">
        <f t="shared" si="355"/>
        <v/>
      </c>
      <c r="Y216" s="68" t="str">
        <f t="shared" si="355"/>
        <v/>
      </c>
      <c r="Z216" s="68" t="str">
        <f t="shared" si="325"/>
        <v/>
      </c>
      <c r="AA216" s="69">
        <f t="shared" si="326"/>
        <v>-5</v>
      </c>
      <c r="AB216" s="70" t="s">
        <v>48</v>
      </c>
      <c r="AC216" s="68" t="str">
        <f t="shared" ref="AC216:AZ216" si="356">IF(OR(AC18="Văn-Tâm",AC18="Văn-Thu",AC18="Văn-Tuyết",AC18="Văn-B.Phượng",AC18="Văn-Đ.Huy",AC18="Văn-Huệ",AC18="HĐTN-Tâm",AC18="HĐTN-Thu",AC18="HĐTN-Tuyết",AC18="HĐTN-B.Phượng",AC18="HĐTN-Đ.Huy",AC18="HĐTN-Huệ"),AC18,"")</f>
        <v/>
      </c>
      <c r="AD216" s="68" t="str">
        <f t="shared" si="356"/>
        <v/>
      </c>
      <c r="AE216" s="68" t="str">
        <f t="shared" si="356"/>
        <v/>
      </c>
      <c r="AF216" s="68" t="str">
        <f t="shared" si="356"/>
        <v/>
      </c>
      <c r="AG216" s="68" t="str">
        <f t="shared" si="356"/>
        <v/>
      </c>
      <c r="AH216" s="68" t="str">
        <f t="shared" si="356"/>
        <v/>
      </c>
      <c r="AI216" s="68" t="str">
        <f t="shared" si="356"/>
        <v/>
      </c>
      <c r="AJ216" s="68" t="str">
        <f t="shared" si="356"/>
        <v/>
      </c>
      <c r="AK216" s="68" t="str">
        <f t="shared" si="356"/>
        <v/>
      </c>
      <c r="AL216" s="68" t="str">
        <f t="shared" si="356"/>
        <v/>
      </c>
      <c r="AM216" s="68" t="str">
        <f t="shared" si="356"/>
        <v/>
      </c>
      <c r="AN216" s="68" t="str">
        <f t="shared" si="356"/>
        <v/>
      </c>
      <c r="AO216" s="68" t="str">
        <f t="shared" si="356"/>
        <v/>
      </c>
      <c r="AP216" s="68"/>
      <c r="AQ216" s="68"/>
      <c r="AR216" s="68" t="str">
        <f t="shared" si="356"/>
        <v/>
      </c>
      <c r="AS216" s="68" t="str">
        <f t="shared" si="356"/>
        <v/>
      </c>
      <c r="AT216" s="68" t="str">
        <f t="shared" si="356"/>
        <v/>
      </c>
      <c r="AU216" s="68" t="str">
        <f t="shared" si="356"/>
        <v/>
      </c>
      <c r="AV216" s="68" t="str">
        <f t="shared" si="356"/>
        <v/>
      </c>
      <c r="AW216" s="68" t="str">
        <f t="shared" si="356"/>
        <v/>
      </c>
      <c r="AX216" s="68" t="str">
        <f t="shared" si="356"/>
        <v/>
      </c>
      <c r="AY216" s="68" t="str">
        <f t="shared" si="356"/>
        <v/>
      </c>
      <c r="AZ216" s="68" t="str">
        <f t="shared" si="356"/>
        <v/>
      </c>
    </row>
    <row r="217" spans="1:52" ht="18" customHeight="1">
      <c r="A217" s="67">
        <v>4</v>
      </c>
      <c r="B217" s="68" t="str">
        <f t="shared" ref="B217:P217" si="357">IF(OR(B19="Văn-Tâm",B19="Văn-Thu",B19="Văn-Tuyết",B19="Văn-B.Phượng",B19="Văn-Đ.Huy",B19="Văn-Huệ",B19="HĐTN-Tâm",B19="HĐTN-Thu",B19="HĐTN-Tuyết",B19="HĐTN-B.Phượng",B19="HĐTN-Đ.Huy",B19="HĐTN-Huệ"),B19,"")</f>
        <v/>
      </c>
      <c r="C217" s="68" t="str">
        <f t="shared" si="357"/>
        <v/>
      </c>
      <c r="D217" s="68" t="str">
        <f t="shared" si="357"/>
        <v/>
      </c>
      <c r="E217" s="68" t="str">
        <f t="shared" si="357"/>
        <v/>
      </c>
      <c r="F217" s="68" t="str">
        <f t="shared" si="357"/>
        <v/>
      </c>
      <c r="G217" s="68" t="str">
        <f t="shared" si="357"/>
        <v/>
      </c>
      <c r="H217" s="68" t="str">
        <f t="shared" si="357"/>
        <v/>
      </c>
      <c r="I217" s="68" t="str">
        <f t="shared" si="357"/>
        <v/>
      </c>
      <c r="J217" s="68" t="str">
        <f t="shared" si="357"/>
        <v>HĐTN-Đ.Huy</v>
      </c>
      <c r="K217" s="68" t="str">
        <f t="shared" si="357"/>
        <v/>
      </c>
      <c r="L217" s="68" t="str">
        <f t="shared" si="357"/>
        <v/>
      </c>
      <c r="M217" s="68" t="str">
        <f t="shared" si="357"/>
        <v/>
      </c>
      <c r="N217" s="68" t="str">
        <f t="shared" si="357"/>
        <v/>
      </c>
      <c r="O217" s="68" t="str">
        <f t="shared" si="357"/>
        <v/>
      </c>
      <c r="P217" s="68" t="str">
        <f t="shared" si="357"/>
        <v/>
      </c>
      <c r="Q217" s="68"/>
      <c r="R217" s="68"/>
      <c r="S217" s="68" t="str">
        <f t="shared" ref="S217:Y217" si="358">IF(OR(S19="Văn-Tâm",S19="Văn-Thu",S19="Văn-Tuyết",S19="Văn-B.Phượng",S19="Văn-Đ.Huy",S19="Văn-Huệ",S19="HĐTN-Tâm",S19="HĐTN-Thu",S19="HĐTN-Tuyết",S19="HĐTN-B.Phượng",S19="HĐTN-Đ.Huy",S19="HĐTN-Huệ"),S19,"")</f>
        <v/>
      </c>
      <c r="T217" s="68" t="str">
        <f t="shared" si="358"/>
        <v/>
      </c>
      <c r="U217" s="68" t="str">
        <f t="shared" si="358"/>
        <v/>
      </c>
      <c r="V217" s="68" t="str">
        <f t="shared" si="358"/>
        <v/>
      </c>
      <c r="W217" s="68" t="str">
        <f t="shared" si="358"/>
        <v/>
      </c>
      <c r="X217" s="68" t="str">
        <f t="shared" si="358"/>
        <v/>
      </c>
      <c r="Y217" s="68" t="str">
        <f t="shared" si="358"/>
        <v/>
      </c>
      <c r="Z217" s="68" t="str">
        <f t="shared" ref="Z217" si="359">IF(OR(Z19="Văn-Tâm",Z19="Văn-Thu",Z19="Văn-Tuyết",Z19="Văn-V.Thủy",Z19="Văn-Đ.Huy",Z19="Văn-Huệ"),Z19,"")</f>
        <v/>
      </c>
      <c r="AA217" s="69">
        <f t="shared" si="326"/>
        <v>-6</v>
      </c>
      <c r="AB217" s="67">
        <v>4</v>
      </c>
      <c r="AC217" s="68" t="str">
        <f t="shared" ref="AC217:AZ217" si="360">IF(OR(AC19="Văn-Tâm",AC19="Văn-Thu",AC19="Văn-Tuyết",AC19="Văn-B.Phượng",AC19="Văn-Đ.Huy",AC19="Văn-Huệ",AC19="HĐTN-Tâm",AC19="HĐTN-Thu",AC19="HĐTN-Tuyết",AC19="HĐTN-B.Phượng",AC19="HĐTN-Đ.Huy",AC19="HĐTN-Huệ"),AC19,"")</f>
        <v/>
      </c>
      <c r="AD217" s="68" t="str">
        <f t="shared" si="360"/>
        <v/>
      </c>
      <c r="AE217" s="68" t="str">
        <f t="shared" si="360"/>
        <v/>
      </c>
      <c r="AF217" s="68" t="str">
        <f t="shared" si="360"/>
        <v/>
      </c>
      <c r="AG217" s="68" t="str">
        <f t="shared" si="360"/>
        <v/>
      </c>
      <c r="AH217" s="68" t="str">
        <f t="shared" si="360"/>
        <v/>
      </c>
      <c r="AI217" s="68" t="str">
        <f t="shared" si="360"/>
        <v/>
      </c>
      <c r="AJ217" s="68" t="str">
        <f t="shared" si="360"/>
        <v/>
      </c>
      <c r="AK217" s="68" t="str">
        <f t="shared" si="360"/>
        <v/>
      </c>
      <c r="AL217" s="68" t="str">
        <f t="shared" si="360"/>
        <v/>
      </c>
      <c r="AM217" s="68" t="str">
        <f t="shared" si="360"/>
        <v/>
      </c>
      <c r="AN217" s="68" t="str">
        <f t="shared" si="360"/>
        <v/>
      </c>
      <c r="AO217" s="68" t="str">
        <f t="shared" si="360"/>
        <v/>
      </c>
      <c r="AP217" s="68"/>
      <c r="AQ217" s="68"/>
      <c r="AR217" s="68" t="str">
        <f t="shared" si="360"/>
        <v/>
      </c>
      <c r="AS217" s="68" t="str">
        <f t="shared" si="360"/>
        <v/>
      </c>
      <c r="AT217" s="68" t="str">
        <f t="shared" si="360"/>
        <v/>
      </c>
      <c r="AU217" s="68" t="str">
        <f t="shared" si="360"/>
        <v/>
      </c>
      <c r="AV217" s="68" t="str">
        <f t="shared" si="360"/>
        <v/>
      </c>
      <c r="AW217" s="68" t="str">
        <f t="shared" si="360"/>
        <v/>
      </c>
      <c r="AX217" s="68" t="str">
        <f t="shared" si="360"/>
        <v/>
      </c>
      <c r="AY217" s="68" t="str">
        <f t="shared" si="360"/>
        <v/>
      </c>
      <c r="AZ217" s="68" t="str">
        <f t="shared" si="360"/>
        <v/>
      </c>
    </row>
    <row r="218" spans="1:52" ht="18" customHeight="1">
      <c r="A218" s="71">
        <v>5</v>
      </c>
      <c r="B218" s="72" t="str">
        <f t="shared" ref="B218:P218" si="361">IF(OR(B20="Văn-Tâm",B20="Văn-Thu",B20="Văn-Tuyết",B20="Văn-B.Phượng",B20="Văn-Đ.Huy",B20="Văn-Huệ",B20="HĐTN-Tâm",B20="HĐTN-Thu",B20="HĐTN-Tuyết",B20="HĐTN-B.Phượng",B20="HĐTN-Đ.Huy",B20="HĐTN-Huệ"),B20,"")</f>
        <v/>
      </c>
      <c r="C218" s="72" t="str">
        <f t="shared" si="361"/>
        <v/>
      </c>
      <c r="D218" s="72" t="str">
        <f t="shared" si="361"/>
        <v/>
      </c>
      <c r="E218" s="72" t="str">
        <f t="shared" si="361"/>
        <v/>
      </c>
      <c r="F218" s="72" t="str">
        <f t="shared" si="361"/>
        <v/>
      </c>
      <c r="G218" s="72" t="str">
        <f t="shared" si="361"/>
        <v/>
      </c>
      <c r="H218" s="72" t="str">
        <f t="shared" si="361"/>
        <v/>
      </c>
      <c r="I218" s="72" t="str">
        <f t="shared" si="361"/>
        <v/>
      </c>
      <c r="J218" s="72" t="str">
        <f t="shared" si="361"/>
        <v>HĐTN-Đ.Huy</v>
      </c>
      <c r="K218" s="72" t="str">
        <f t="shared" si="361"/>
        <v/>
      </c>
      <c r="L218" s="72" t="str">
        <f t="shared" si="361"/>
        <v/>
      </c>
      <c r="M218" s="72" t="str">
        <f t="shared" si="361"/>
        <v/>
      </c>
      <c r="N218" s="72" t="str">
        <f t="shared" si="361"/>
        <v/>
      </c>
      <c r="O218" s="72" t="str">
        <f t="shared" si="361"/>
        <v/>
      </c>
      <c r="P218" s="72" t="str">
        <f t="shared" si="361"/>
        <v/>
      </c>
      <c r="Q218" s="72"/>
      <c r="R218" s="72"/>
      <c r="S218" s="72" t="str">
        <f t="shared" ref="S218:Y218" si="362">IF(OR(S20="Văn-Tâm",S20="Văn-Thu",S20="Văn-Tuyết",S20="Văn-B.Phượng",S20="Văn-Đ.Huy",S20="Văn-Huệ",S20="HĐTN-Tâm",S20="HĐTN-Thu",S20="HĐTN-Tuyết",S20="HĐTN-B.Phượng",S20="HĐTN-Đ.Huy",S20="HĐTN-Huệ"),S20,"")</f>
        <v/>
      </c>
      <c r="T218" s="72" t="str">
        <f t="shared" si="362"/>
        <v/>
      </c>
      <c r="U218" s="72" t="str">
        <f t="shared" si="362"/>
        <v/>
      </c>
      <c r="V218" s="72" t="str">
        <f t="shared" si="362"/>
        <v/>
      </c>
      <c r="W218" s="72" t="str">
        <f t="shared" si="362"/>
        <v/>
      </c>
      <c r="X218" s="72" t="str">
        <f t="shared" si="362"/>
        <v/>
      </c>
      <c r="Y218" s="72" t="str">
        <f t="shared" si="362"/>
        <v/>
      </c>
      <c r="Z218" s="72" t="str">
        <f t="shared" ref="Z218:Z230" si="363">IF(OR(Z20="Văn-Tâm",Z20="Văn-Thu",Z20="Văn-Tuyết",Z20="Văn-V.Thủy",Z20="Văn-Đ.Huy",Z20="Văn-Huệ"),Z20,"")</f>
        <v/>
      </c>
      <c r="AA218" s="73">
        <f t="shared" si="326"/>
        <v>-6</v>
      </c>
      <c r="AB218" s="71">
        <v>5</v>
      </c>
      <c r="AC218" s="72" t="str">
        <f t="shared" ref="AC218:AZ218" si="364">IF(OR(AC20="Văn-Tâm",AC20="Văn-Thu",AC20="Văn-Tuyết",AC20="Văn-B.Phượng",AC20="Văn-Đ.Huy",AC20="Văn-Huệ",AC20="HĐTN-Tâm",AC20="HĐTN-Thu",AC20="HĐTN-Tuyết",AC20="HĐTN-B.Phượng",AC20="HĐTN-Đ.Huy",AC20="HĐTN-Huệ"),AC20,"")</f>
        <v/>
      </c>
      <c r="AD218" s="72" t="str">
        <f t="shared" si="364"/>
        <v/>
      </c>
      <c r="AE218" s="72" t="str">
        <f t="shared" si="364"/>
        <v/>
      </c>
      <c r="AF218" s="72" t="str">
        <f t="shared" si="364"/>
        <v/>
      </c>
      <c r="AG218" s="72" t="str">
        <f t="shared" si="364"/>
        <v/>
      </c>
      <c r="AH218" s="72" t="str">
        <f t="shared" si="364"/>
        <v/>
      </c>
      <c r="AI218" s="72" t="str">
        <f t="shared" si="364"/>
        <v/>
      </c>
      <c r="AJ218" s="72" t="str">
        <f t="shared" si="364"/>
        <v/>
      </c>
      <c r="AK218" s="72" t="str">
        <f t="shared" si="364"/>
        <v/>
      </c>
      <c r="AL218" s="72" t="str">
        <f t="shared" si="364"/>
        <v/>
      </c>
      <c r="AM218" s="72" t="str">
        <f t="shared" si="364"/>
        <v/>
      </c>
      <c r="AN218" s="72" t="str">
        <f t="shared" si="364"/>
        <v/>
      </c>
      <c r="AO218" s="72" t="str">
        <f t="shared" si="364"/>
        <v/>
      </c>
      <c r="AP218" s="72"/>
      <c r="AQ218" s="72"/>
      <c r="AR218" s="72" t="str">
        <f t="shared" si="364"/>
        <v/>
      </c>
      <c r="AS218" s="72" t="str">
        <f t="shared" si="364"/>
        <v/>
      </c>
      <c r="AT218" s="72" t="str">
        <f t="shared" si="364"/>
        <v/>
      </c>
      <c r="AU218" s="72" t="str">
        <f t="shared" si="364"/>
        <v/>
      </c>
      <c r="AV218" s="72" t="str">
        <f t="shared" si="364"/>
        <v/>
      </c>
      <c r="AW218" s="72" t="str">
        <f t="shared" si="364"/>
        <v/>
      </c>
      <c r="AX218" s="72" t="str">
        <f t="shared" si="364"/>
        <v/>
      </c>
      <c r="AY218" s="72" t="str">
        <f t="shared" si="364"/>
        <v/>
      </c>
      <c r="AZ218" s="72" t="str">
        <f t="shared" si="364"/>
        <v/>
      </c>
    </row>
    <row r="219" spans="1:52" ht="18" customHeight="1">
      <c r="A219" s="64">
        <v>1</v>
      </c>
      <c r="B219" s="65" t="str">
        <f t="shared" ref="B219:P219" si="365">IF(OR(B21="Văn-Tâm",B21="Văn-Thu",B21="Văn-Tuyết",B21="Văn-B.Phượng",B21="Văn-Đ.Huy",B21="Văn-Huệ",B21="HĐTN-Tâm",B21="HĐTN-Thu",B21="HĐTN-Tuyết",B21="HĐTN-B.Phượng",B21="HĐTN-Đ.Huy",B21="HĐTN-Huệ"),B21,"")</f>
        <v>Văn-Tâm</v>
      </c>
      <c r="C219" s="65" t="str">
        <f t="shared" si="365"/>
        <v/>
      </c>
      <c r="D219" s="65" t="str">
        <f t="shared" si="365"/>
        <v>Văn-B.Phượng</v>
      </c>
      <c r="E219" s="65" t="str">
        <f t="shared" si="365"/>
        <v/>
      </c>
      <c r="F219" s="65" t="str">
        <f t="shared" si="365"/>
        <v/>
      </c>
      <c r="G219" s="65" t="str">
        <f t="shared" si="365"/>
        <v/>
      </c>
      <c r="H219" s="65" t="str">
        <f t="shared" si="365"/>
        <v/>
      </c>
      <c r="I219" s="65" t="str">
        <f t="shared" si="365"/>
        <v/>
      </c>
      <c r="J219" s="65" t="str">
        <f t="shared" si="365"/>
        <v/>
      </c>
      <c r="K219" s="65" t="str">
        <f t="shared" si="365"/>
        <v/>
      </c>
      <c r="L219" s="65" t="str">
        <f t="shared" si="365"/>
        <v/>
      </c>
      <c r="M219" s="65" t="str">
        <f t="shared" si="365"/>
        <v/>
      </c>
      <c r="N219" s="65" t="str">
        <f t="shared" si="365"/>
        <v/>
      </c>
      <c r="O219" s="65" t="str">
        <f t="shared" si="365"/>
        <v/>
      </c>
      <c r="P219" s="65" t="str">
        <f t="shared" si="365"/>
        <v>Văn-Tuyết</v>
      </c>
      <c r="Q219" s="65"/>
      <c r="R219" s="65"/>
      <c r="S219" s="65" t="str">
        <f t="shared" ref="S219:Y219" si="366">IF(OR(S21="Văn-Tâm",S21="Văn-Thu",S21="Văn-Tuyết",S21="Văn-B.Phượng",S21="Văn-Đ.Huy",S21="Văn-Huệ",S21="HĐTN-Tâm",S21="HĐTN-Thu",S21="HĐTN-Tuyết",S21="HĐTN-B.Phượng",S21="HĐTN-Đ.Huy",S21="HĐTN-Huệ"),S21,"")</f>
        <v/>
      </c>
      <c r="T219" s="65" t="str">
        <f t="shared" si="366"/>
        <v/>
      </c>
      <c r="U219" s="65" t="str">
        <f t="shared" si="366"/>
        <v/>
      </c>
      <c r="V219" s="65" t="str">
        <f t="shared" si="366"/>
        <v/>
      </c>
      <c r="W219" s="65" t="str">
        <f t="shared" si="366"/>
        <v/>
      </c>
      <c r="X219" s="65" t="str">
        <f t="shared" si="366"/>
        <v/>
      </c>
      <c r="Y219" s="65" t="str">
        <f t="shared" si="366"/>
        <v>Văn-Đ.Huy</v>
      </c>
      <c r="Z219" s="65" t="str">
        <f t="shared" si="363"/>
        <v/>
      </c>
      <c r="AA219" s="66">
        <f t="shared" si="326"/>
        <v>-3</v>
      </c>
      <c r="AB219" s="64">
        <v>1</v>
      </c>
      <c r="AC219" s="65" t="str">
        <f t="shared" ref="AC219:AZ219" si="367">IF(OR(AC21="Văn-Tâm",AC21="Văn-Thu",AC21="Văn-Tuyết",AC21="Văn-B.Phượng",AC21="Văn-Đ.Huy",AC21="Văn-Huệ",AC21="HĐTN-Tâm",AC21="HĐTN-Thu",AC21="HĐTN-Tuyết",AC21="HĐTN-B.Phượng",AC21="HĐTN-Đ.Huy",AC21="HĐTN-Huệ"),AC21,"")</f>
        <v/>
      </c>
      <c r="AD219" s="65" t="str">
        <f t="shared" si="367"/>
        <v/>
      </c>
      <c r="AE219" s="65" t="str">
        <f t="shared" si="367"/>
        <v/>
      </c>
      <c r="AF219" s="65" t="str">
        <f t="shared" si="367"/>
        <v/>
      </c>
      <c r="AG219" s="65" t="str">
        <f t="shared" si="367"/>
        <v/>
      </c>
      <c r="AH219" s="65" t="str">
        <f t="shared" si="367"/>
        <v/>
      </c>
      <c r="AI219" s="65" t="str">
        <f t="shared" si="367"/>
        <v/>
      </c>
      <c r="AJ219" s="65" t="str">
        <f t="shared" si="367"/>
        <v/>
      </c>
      <c r="AK219" s="65" t="str">
        <f t="shared" si="367"/>
        <v/>
      </c>
      <c r="AL219" s="65" t="str">
        <f t="shared" si="367"/>
        <v/>
      </c>
      <c r="AM219" s="65" t="str">
        <f t="shared" si="367"/>
        <v/>
      </c>
      <c r="AN219" s="65" t="str">
        <f t="shared" si="367"/>
        <v/>
      </c>
      <c r="AO219" s="65" t="str">
        <f t="shared" si="367"/>
        <v/>
      </c>
      <c r="AP219" s="65"/>
      <c r="AQ219" s="65"/>
      <c r="AR219" s="65" t="str">
        <f t="shared" si="367"/>
        <v/>
      </c>
      <c r="AS219" s="65" t="str">
        <f t="shared" si="367"/>
        <v/>
      </c>
      <c r="AT219" s="65" t="str">
        <f t="shared" si="367"/>
        <v/>
      </c>
      <c r="AU219" s="65" t="str">
        <f t="shared" si="367"/>
        <v/>
      </c>
      <c r="AV219" s="65" t="str">
        <f t="shared" si="367"/>
        <v/>
      </c>
      <c r="AW219" s="65" t="str">
        <f t="shared" si="367"/>
        <v/>
      </c>
      <c r="AX219" s="65" t="str">
        <f t="shared" si="367"/>
        <v/>
      </c>
      <c r="AY219" s="65" t="str">
        <f t="shared" si="367"/>
        <v/>
      </c>
      <c r="AZ219" s="65" t="str">
        <f t="shared" si="367"/>
        <v/>
      </c>
    </row>
    <row r="220" spans="1:52" ht="18" customHeight="1">
      <c r="A220" s="67">
        <v>2</v>
      </c>
      <c r="B220" s="68" t="str">
        <f t="shared" ref="B220:P220" si="368">IF(OR(B22="Văn-Tâm",B22="Văn-Thu",B22="Văn-Tuyết",B22="Văn-B.Phượng",B22="Văn-Đ.Huy",B22="Văn-Huệ",B22="HĐTN-Tâm",B22="HĐTN-Thu",B22="HĐTN-Tuyết",B22="HĐTN-B.Phượng",B22="HĐTN-Đ.Huy",B22="HĐTN-Huệ"),B22,"")</f>
        <v/>
      </c>
      <c r="C220" s="68" t="str">
        <f t="shared" si="368"/>
        <v/>
      </c>
      <c r="D220" s="68" t="str">
        <f t="shared" si="368"/>
        <v/>
      </c>
      <c r="E220" s="68" t="str">
        <f t="shared" si="368"/>
        <v/>
      </c>
      <c r="F220" s="68" t="str">
        <f t="shared" si="368"/>
        <v/>
      </c>
      <c r="G220" s="68" t="str">
        <f t="shared" si="368"/>
        <v/>
      </c>
      <c r="H220" s="68" t="str">
        <f t="shared" si="368"/>
        <v/>
      </c>
      <c r="I220" s="68" t="str">
        <f t="shared" si="368"/>
        <v/>
      </c>
      <c r="J220" s="68" t="str">
        <f t="shared" si="368"/>
        <v/>
      </c>
      <c r="K220" s="68" t="str">
        <f t="shared" si="368"/>
        <v/>
      </c>
      <c r="L220" s="68" t="str">
        <f t="shared" si="368"/>
        <v/>
      </c>
      <c r="M220" s="68" t="str">
        <f t="shared" si="368"/>
        <v>Văn-B.Phượng</v>
      </c>
      <c r="N220" s="68" t="str">
        <f t="shared" si="368"/>
        <v/>
      </c>
      <c r="O220" s="68" t="str">
        <f t="shared" si="368"/>
        <v/>
      </c>
      <c r="P220" s="68" t="str">
        <f t="shared" si="368"/>
        <v/>
      </c>
      <c r="Q220" s="68"/>
      <c r="R220" s="68"/>
      <c r="S220" s="68" t="str">
        <f t="shared" ref="S220:Y220" si="369">IF(OR(S22="Văn-Tâm",S22="Văn-Thu",S22="Văn-Tuyết",S22="Văn-B.Phượng",S22="Văn-Đ.Huy",S22="Văn-Huệ",S22="HĐTN-Tâm",S22="HĐTN-Thu",S22="HĐTN-Tuyết",S22="HĐTN-B.Phượng",S22="HĐTN-Đ.Huy",S22="HĐTN-Huệ"),S22,"")</f>
        <v/>
      </c>
      <c r="T220" s="68" t="str">
        <f t="shared" si="369"/>
        <v/>
      </c>
      <c r="U220" s="68" t="str">
        <f t="shared" si="369"/>
        <v>Văn-Tuyết</v>
      </c>
      <c r="V220" s="68" t="str">
        <f t="shared" si="369"/>
        <v/>
      </c>
      <c r="W220" s="68" t="str">
        <f t="shared" si="369"/>
        <v/>
      </c>
      <c r="X220" s="68" t="str">
        <f t="shared" si="369"/>
        <v/>
      </c>
      <c r="Y220" s="68" t="str">
        <f t="shared" si="369"/>
        <v/>
      </c>
      <c r="Z220" s="68" t="str">
        <f t="shared" si="363"/>
        <v/>
      </c>
      <c r="AA220" s="69">
        <f t="shared" si="326"/>
        <v>-5</v>
      </c>
      <c r="AB220" s="67">
        <v>2</v>
      </c>
      <c r="AC220" s="68" t="str">
        <f t="shared" ref="AC220:AZ220" si="370">IF(OR(AC22="Văn-Tâm",AC22="Văn-Thu",AC22="Văn-Tuyết",AC22="Văn-B.Phượng",AC22="Văn-Đ.Huy",AC22="Văn-Huệ",AC22="HĐTN-Tâm",AC22="HĐTN-Thu",AC22="HĐTN-Tuyết",AC22="HĐTN-B.Phượng",AC22="HĐTN-Đ.Huy",AC22="HĐTN-Huệ"),AC22,"")</f>
        <v/>
      </c>
      <c r="AD220" s="68" t="str">
        <f t="shared" si="370"/>
        <v/>
      </c>
      <c r="AE220" s="68" t="str">
        <f t="shared" si="370"/>
        <v/>
      </c>
      <c r="AF220" s="68" t="str">
        <f t="shared" si="370"/>
        <v/>
      </c>
      <c r="AG220" s="68" t="str">
        <f t="shared" si="370"/>
        <v/>
      </c>
      <c r="AH220" s="68" t="str">
        <f t="shared" si="370"/>
        <v/>
      </c>
      <c r="AI220" s="68" t="str">
        <f t="shared" si="370"/>
        <v/>
      </c>
      <c r="AJ220" s="68" t="str">
        <f t="shared" si="370"/>
        <v/>
      </c>
      <c r="AK220" s="68" t="str">
        <f t="shared" si="370"/>
        <v/>
      </c>
      <c r="AL220" s="68" t="str">
        <f t="shared" si="370"/>
        <v/>
      </c>
      <c r="AM220" s="68" t="str">
        <f t="shared" si="370"/>
        <v/>
      </c>
      <c r="AN220" s="68" t="str">
        <f t="shared" si="370"/>
        <v/>
      </c>
      <c r="AO220" s="68" t="str">
        <f t="shared" si="370"/>
        <v/>
      </c>
      <c r="AP220" s="68"/>
      <c r="AQ220" s="68"/>
      <c r="AR220" s="68" t="str">
        <f t="shared" si="370"/>
        <v/>
      </c>
      <c r="AS220" s="68" t="str">
        <f t="shared" si="370"/>
        <v/>
      </c>
      <c r="AT220" s="68" t="str">
        <f t="shared" si="370"/>
        <v/>
      </c>
      <c r="AU220" s="68" t="str">
        <f t="shared" si="370"/>
        <v/>
      </c>
      <c r="AV220" s="68" t="str">
        <f t="shared" si="370"/>
        <v/>
      </c>
      <c r="AW220" s="68" t="str">
        <f t="shared" si="370"/>
        <v/>
      </c>
      <c r="AX220" s="68" t="str">
        <f t="shared" si="370"/>
        <v/>
      </c>
      <c r="AY220" s="68" t="str">
        <f t="shared" si="370"/>
        <v/>
      </c>
      <c r="AZ220" s="68" t="str">
        <f t="shared" si="370"/>
        <v/>
      </c>
    </row>
    <row r="221" spans="1:52" ht="18" customHeight="1">
      <c r="A221" s="70" t="s">
        <v>49</v>
      </c>
      <c r="B221" s="68" t="str">
        <f t="shared" ref="B221:P221" si="371">IF(OR(B23="Văn-Tâm",B23="Văn-Thu",B23="Văn-Tuyết",B23="Văn-B.Phượng",B23="Văn-Đ.Huy",B23="Văn-Huệ",B23="HĐTN-Tâm",B23="HĐTN-Thu",B23="HĐTN-Tuyết",B23="HĐTN-B.Phượng",B23="HĐTN-Đ.Huy",B23="HĐTN-Huệ"),B23,"")</f>
        <v/>
      </c>
      <c r="C221" s="68" t="str">
        <f t="shared" si="371"/>
        <v/>
      </c>
      <c r="D221" s="68" t="str">
        <f t="shared" si="371"/>
        <v/>
      </c>
      <c r="E221" s="68" t="str">
        <f t="shared" si="371"/>
        <v/>
      </c>
      <c r="F221" s="68" t="str">
        <f t="shared" si="371"/>
        <v/>
      </c>
      <c r="G221" s="68" t="str">
        <f t="shared" si="371"/>
        <v/>
      </c>
      <c r="H221" s="68" t="str">
        <f t="shared" si="371"/>
        <v/>
      </c>
      <c r="I221" s="68" t="str">
        <f t="shared" si="371"/>
        <v/>
      </c>
      <c r="J221" s="68" t="str">
        <f t="shared" si="371"/>
        <v>HĐTN-Đ.Huy</v>
      </c>
      <c r="K221" s="68" t="str">
        <f t="shared" si="371"/>
        <v/>
      </c>
      <c r="L221" s="68" t="str">
        <f t="shared" si="371"/>
        <v>Văn-Tâm</v>
      </c>
      <c r="M221" s="68" t="str">
        <f t="shared" si="371"/>
        <v/>
      </c>
      <c r="N221" s="68" t="str">
        <f t="shared" si="371"/>
        <v/>
      </c>
      <c r="O221" s="68" t="str">
        <f t="shared" si="371"/>
        <v/>
      </c>
      <c r="P221" s="68" t="str">
        <f t="shared" si="371"/>
        <v/>
      </c>
      <c r="Q221" s="68"/>
      <c r="R221" s="68"/>
      <c r="S221" s="68" t="str">
        <f t="shared" ref="S221:Y221" si="372">IF(OR(S23="Văn-Tâm",S23="Văn-Thu",S23="Văn-Tuyết",S23="Văn-B.Phượng",S23="Văn-Đ.Huy",S23="Văn-Huệ",S23="HĐTN-Tâm",S23="HĐTN-Thu",S23="HĐTN-Tuyết",S23="HĐTN-B.Phượng",S23="HĐTN-Đ.Huy",S23="HĐTN-Huệ"),S23,"")</f>
        <v/>
      </c>
      <c r="T221" s="68" t="str">
        <f t="shared" si="372"/>
        <v/>
      </c>
      <c r="U221" s="68" t="str">
        <f t="shared" si="372"/>
        <v/>
      </c>
      <c r="V221" s="68" t="str">
        <f t="shared" si="372"/>
        <v/>
      </c>
      <c r="W221" s="68" t="str">
        <f t="shared" si="372"/>
        <v/>
      </c>
      <c r="X221" s="68" t="str">
        <f t="shared" si="372"/>
        <v/>
      </c>
      <c r="Y221" s="68" t="str">
        <f t="shared" si="372"/>
        <v/>
      </c>
      <c r="Z221" s="68" t="str">
        <f t="shared" si="363"/>
        <v/>
      </c>
      <c r="AA221" s="69">
        <f t="shared" si="326"/>
        <v>-5</v>
      </c>
      <c r="AB221" s="70" t="s">
        <v>49</v>
      </c>
      <c r="AC221" s="68" t="str">
        <f t="shared" ref="AC221:AZ221" si="373">IF(OR(AC23="Văn-Tâm",AC23="Văn-Thu",AC23="Văn-Tuyết",AC23="Văn-B.Phượng",AC23="Văn-Đ.Huy",AC23="Văn-Huệ",AC23="HĐTN-Tâm",AC23="HĐTN-Thu",AC23="HĐTN-Tuyết",AC23="HĐTN-B.Phượng",AC23="HĐTN-Đ.Huy",AC23="HĐTN-Huệ"),AC23,"")</f>
        <v/>
      </c>
      <c r="AD221" s="68" t="str">
        <f t="shared" si="373"/>
        <v/>
      </c>
      <c r="AE221" s="68" t="str">
        <f t="shared" si="373"/>
        <v/>
      </c>
      <c r="AF221" s="68" t="str">
        <f t="shared" si="373"/>
        <v/>
      </c>
      <c r="AG221" s="68" t="str">
        <f t="shared" si="373"/>
        <v/>
      </c>
      <c r="AH221" s="68" t="str">
        <f t="shared" si="373"/>
        <v/>
      </c>
      <c r="AI221" s="68" t="str">
        <f t="shared" si="373"/>
        <v/>
      </c>
      <c r="AJ221" s="68" t="str">
        <f t="shared" si="373"/>
        <v/>
      </c>
      <c r="AK221" s="68" t="str">
        <f t="shared" si="373"/>
        <v/>
      </c>
      <c r="AL221" s="68" t="str">
        <f t="shared" si="373"/>
        <v/>
      </c>
      <c r="AM221" s="68" t="str">
        <f t="shared" si="373"/>
        <v/>
      </c>
      <c r="AN221" s="68" t="str">
        <f t="shared" si="373"/>
        <v/>
      </c>
      <c r="AO221" s="68" t="str">
        <f t="shared" si="373"/>
        <v/>
      </c>
      <c r="AP221" s="68"/>
      <c r="AQ221" s="68"/>
      <c r="AR221" s="68" t="str">
        <f t="shared" si="373"/>
        <v/>
      </c>
      <c r="AS221" s="68" t="str">
        <f t="shared" si="373"/>
        <v/>
      </c>
      <c r="AT221" s="68" t="str">
        <f t="shared" si="373"/>
        <v/>
      </c>
      <c r="AU221" s="68" t="str">
        <f t="shared" si="373"/>
        <v/>
      </c>
      <c r="AV221" s="68" t="str">
        <f t="shared" si="373"/>
        <v/>
      </c>
      <c r="AW221" s="68" t="str">
        <f t="shared" si="373"/>
        <v/>
      </c>
      <c r="AX221" s="68" t="str">
        <f t="shared" si="373"/>
        <v/>
      </c>
      <c r="AY221" s="68" t="str">
        <f t="shared" si="373"/>
        <v/>
      </c>
      <c r="AZ221" s="68" t="str">
        <f t="shared" si="373"/>
        <v/>
      </c>
    </row>
    <row r="222" spans="1:52" ht="18" customHeight="1">
      <c r="A222" s="67">
        <v>4</v>
      </c>
      <c r="B222" s="68" t="str">
        <f t="shared" ref="B222:P222" si="374">IF(OR(B24="Văn-Tâm",B24="Văn-Thu",B24="Văn-Tuyết",B24="Văn-B.Phượng",B24="Văn-Đ.Huy",B24="Văn-Huệ",B24="HĐTN-Tâm",B24="HĐTN-Thu",B24="HĐTN-Tuyết",B24="HĐTN-B.Phượng",B24="HĐTN-Đ.Huy",B24="HĐTN-Huệ"),B24,"")</f>
        <v>HĐTN-Tuyết</v>
      </c>
      <c r="C222" s="68" t="str">
        <f t="shared" si="374"/>
        <v/>
      </c>
      <c r="D222" s="68" t="str">
        <f t="shared" si="374"/>
        <v/>
      </c>
      <c r="E222" s="68" t="str">
        <f t="shared" si="374"/>
        <v/>
      </c>
      <c r="F222" s="68" t="str">
        <f t="shared" si="374"/>
        <v/>
      </c>
      <c r="G222" s="68" t="str">
        <f t="shared" si="374"/>
        <v/>
      </c>
      <c r="H222" s="68" t="str">
        <f t="shared" si="374"/>
        <v/>
      </c>
      <c r="I222" s="68" t="str">
        <f t="shared" si="374"/>
        <v/>
      </c>
      <c r="J222" s="68" t="str">
        <f t="shared" si="374"/>
        <v/>
      </c>
      <c r="K222" s="68" t="str">
        <f t="shared" si="374"/>
        <v/>
      </c>
      <c r="L222" s="68" t="str">
        <f t="shared" si="374"/>
        <v/>
      </c>
      <c r="M222" s="68" t="str">
        <f t="shared" si="374"/>
        <v/>
      </c>
      <c r="N222" s="68" t="str">
        <f t="shared" si="374"/>
        <v/>
      </c>
      <c r="O222" s="68" t="str">
        <f t="shared" si="374"/>
        <v/>
      </c>
      <c r="P222" s="68" t="str">
        <f t="shared" si="374"/>
        <v/>
      </c>
      <c r="Q222" s="68"/>
      <c r="R222" s="68"/>
      <c r="S222" s="68" t="str">
        <f t="shared" ref="S222:Y222" si="375">IF(OR(S24="Văn-Tâm",S24="Văn-Thu",S24="Văn-Tuyết",S24="Văn-B.Phượng",S24="Văn-Đ.Huy",S24="Văn-Huệ",S24="HĐTN-Tâm",S24="HĐTN-Thu",S24="HĐTN-Tuyết",S24="HĐTN-B.Phượng",S24="HĐTN-Đ.Huy",S24="HĐTN-Huệ"),S24,"")</f>
        <v/>
      </c>
      <c r="T222" s="68" t="str">
        <f t="shared" si="375"/>
        <v/>
      </c>
      <c r="U222" s="68" t="str">
        <f t="shared" si="375"/>
        <v/>
      </c>
      <c r="V222" s="68" t="str">
        <f t="shared" si="375"/>
        <v>Văn-Đ.Huy</v>
      </c>
      <c r="W222" s="68" t="str">
        <f t="shared" si="375"/>
        <v/>
      </c>
      <c r="X222" s="68" t="str">
        <f t="shared" si="375"/>
        <v/>
      </c>
      <c r="Y222" s="68" t="str">
        <f t="shared" si="375"/>
        <v/>
      </c>
      <c r="Z222" s="68" t="str">
        <f t="shared" si="363"/>
        <v/>
      </c>
      <c r="AA222" s="69">
        <f t="shared" si="326"/>
        <v>-5</v>
      </c>
      <c r="AB222" s="67">
        <v>4</v>
      </c>
      <c r="AC222" s="68" t="str">
        <f t="shared" ref="AC222:AZ222" si="376">IF(OR(AC24="Văn-Tâm",AC24="Văn-Thu",AC24="Văn-Tuyết",AC24="Văn-B.Phượng",AC24="Văn-Đ.Huy",AC24="Văn-Huệ",AC24="HĐTN-Tâm",AC24="HĐTN-Thu",AC24="HĐTN-Tuyết",AC24="HĐTN-B.Phượng",AC24="HĐTN-Đ.Huy",AC24="HĐTN-Huệ"),AC24,"")</f>
        <v/>
      </c>
      <c r="AD222" s="68" t="str">
        <f t="shared" si="376"/>
        <v/>
      </c>
      <c r="AE222" s="68" t="str">
        <f t="shared" si="376"/>
        <v/>
      </c>
      <c r="AF222" s="68" t="str">
        <f t="shared" si="376"/>
        <v/>
      </c>
      <c r="AG222" s="68" t="str">
        <f t="shared" si="376"/>
        <v/>
      </c>
      <c r="AH222" s="68" t="str">
        <f t="shared" si="376"/>
        <v/>
      </c>
      <c r="AI222" s="68" t="str">
        <f t="shared" si="376"/>
        <v/>
      </c>
      <c r="AJ222" s="68" t="str">
        <f t="shared" si="376"/>
        <v/>
      </c>
      <c r="AK222" s="68" t="str">
        <f t="shared" si="376"/>
        <v/>
      </c>
      <c r="AL222" s="68" t="str">
        <f t="shared" si="376"/>
        <v/>
      </c>
      <c r="AM222" s="68" t="str">
        <f t="shared" si="376"/>
        <v/>
      </c>
      <c r="AN222" s="68" t="str">
        <f t="shared" si="376"/>
        <v/>
      </c>
      <c r="AO222" s="68" t="str">
        <f t="shared" si="376"/>
        <v/>
      </c>
      <c r="AP222" s="68"/>
      <c r="AQ222" s="68"/>
      <c r="AR222" s="68" t="str">
        <f t="shared" si="376"/>
        <v/>
      </c>
      <c r="AS222" s="68" t="str">
        <f t="shared" si="376"/>
        <v/>
      </c>
      <c r="AT222" s="68" t="str">
        <f t="shared" si="376"/>
        <v/>
      </c>
      <c r="AU222" s="68" t="str">
        <f t="shared" si="376"/>
        <v/>
      </c>
      <c r="AV222" s="68" t="str">
        <f t="shared" si="376"/>
        <v/>
      </c>
      <c r="AW222" s="68" t="str">
        <f t="shared" si="376"/>
        <v/>
      </c>
      <c r="AX222" s="68" t="str">
        <f t="shared" si="376"/>
        <v/>
      </c>
      <c r="AY222" s="68" t="str">
        <f t="shared" si="376"/>
        <v/>
      </c>
      <c r="AZ222" s="68" t="str">
        <f t="shared" si="376"/>
        <v/>
      </c>
    </row>
    <row r="223" spans="1:52" ht="18" customHeight="1">
      <c r="A223" s="71">
        <v>5</v>
      </c>
      <c r="B223" s="72" t="str">
        <f t="shared" ref="B223:P223" si="377">IF(OR(B25="Văn-Tâm",B25="Văn-Thu",B25="Văn-Tuyết",B25="Văn-B.Phượng",B25="Văn-Đ.Huy",B25="Văn-Huệ",B25="HĐTN-Tâm",B25="HĐTN-Thu",B25="HĐTN-Tuyết",B25="HĐTN-B.Phượng",B25="HĐTN-Đ.Huy",B25="HĐTN-Huệ"),B25,"")</f>
        <v>HĐTN-Tuyết</v>
      </c>
      <c r="C223" s="72" t="str">
        <f t="shared" si="377"/>
        <v/>
      </c>
      <c r="D223" s="72" t="str">
        <f t="shared" si="377"/>
        <v/>
      </c>
      <c r="E223" s="72" t="str">
        <f t="shared" si="377"/>
        <v/>
      </c>
      <c r="F223" s="72" t="str">
        <f t="shared" si="377"/>
        <v/>
      </c>
      <c r="G223" s="72" t="str">
        <f t="shared" si="377"/>
        <v/>
      </c>
      <c r="H223" s="72" t="str">
        <f t="shared" si="377"/>
        <v>Văn-Đ.Huy</v>
      </c>
      <c r="I223" s="72" t="str">
        <f t="shared" si="377"/>
        <v/>
      </c>
      <c r="J223" s="72" t="str">
        <f t="shared" si="377"/>
        <v/>
      </c>
      <c r="K223" s="72" t="str">
        <f t="shared" si="377"/>
        <v/>
      </c>
      <c r="L223" s="72" t="str">
        <f t="shared" si="377"/>
        <v/>
      </c>
      <c r="M223" s="72" t="str">
        <f t="shared" si="377"/>
        <v/>
      </c>
      <c r="N223" s="72" t="str">
        <f t="shared" si="377"/>
        <v/>
      </c>
      <c r="O223" s="72" t="str">
        <f t="shared" si="377"/>
        <v/>
      </c>
      <c r="P223" s="72" t="str">
        <f t="shared" si="377"/>
        <v/>
      </c>
      <c r="Q223" s="72"/>
      <c r="R223" s="72"/>
      <c r="S223" s="72" t="str">
        <f t="shared" ref="S223:Y223" si="378">IF(OR(S25="Văn-Tâm",S25="Văn-Thu",S25="Văn-Tuyết",S25="Văn-B.Phượng",S25="Văn-Đ.Huy",S25="Văn-Huệ",S25="HĐTN-Tâm",S25="HĐTN-Thu",S25="HĐTN-Tuyết",S25="HĐTN-B.Phượng",S25="HĐTN-Đ.Huy",S25="HĐTN-Huệ"),S25,"")</f>
        <v/>
      </c>
      <c r="T223" s="72" t="str">
        <f t="shared" si="378"/>
        <v/>
      </c>
      <c r="U223" s="72" t="str">
        <f t="shared" si="378"/>
        <v/>
      </c>
      <c r="V223" s="72" t="str">
        <f t="shared" si="378"/>
        <v/>
      </c>
      <c r="W223" s="72" t="str">
        <f t="shared" si="378"/>
        <v/>
      </c>
      <c r="X223" s="72" t="str">
        <f t="shared" si="378"/>
        <v/>
      </c>
      <c r="Y223" s="72" t="str">
        <f t="shared" si="378"/>
        <v/>
      </c>
      <c r="Z223" s="72" t="str">
        <f t="shared" si="363"/>
        <v/>
      </c>
      <c r="AA223" s="73">
        <f t="shared" si="326"/>
        <v>-5</v>
      </c>
      <c r="AB223" s="71">
        <v>5</v>
      </c>
      <c r="AC223" s="72" t="str">
        <f t="shared" ref="AC223:AZ223" si="379">IF(OR(AC25="Văn-Tâm",AC25="Văn-Thu",AC25="Văn-Tuyết",AC25="Văn-B.Phượng",AC25="Văn-Đ.Huy",AC25="Văn-Huệ",AC25="HĐTN-Tâm",AC25="HĐTN-Thu",AC25="HĐTN-Tuyết",AC25="HĐTN-B.Phượng",AC25="HĐTN-Đ.Huy",AC25="HĐTN-Huệ"),AC25,"")</f>
        <v/>
      </c>
      <c r="AD223" s="72" t="str">
        <f t="shared" si="379"/>
        <v/>
      </c>
      <c r="AE223" s="72" t="str">
        <f t="shared" si="379"/>
        <v/>
      </c>
      <c r="AF223" s="72" t="str">
        <f t="shared" si="379"/>
        <v/>
      </c>
      <c r="AG223" s="72" t="str">
        <f t="shared" si="379"/>
        <v/>
      </c>
      <c r="AH223" s="72" t="str">
        <f t="shared" si="379"/>
        <v/>
      </c>
      <c r="AI223" s="72" t="str">
        <f t="shared" si="379"/>
        <v/>
      </c>
      <c r="AJ223" s="72" t="str">
        <f t="shared" si="379"/>
        <v/>
      </c>
      <c r="AK223" s="72" t="str">
        <f t="shared" si="379"/>
        <v/>
      </c>
      <c r="AL223" s="72" t="str">
        <f t="shared" si="379"/>
        <v/>
      </c>
      <c r="AM223" s="72" t="str">
        <f t="shared" si="379"/>
        <v/>
      </c>
      <c r="AN223" s="72" t="str">
        <f t="shared" si="379"/>
        <v/>
      </c>
      <c r="AO223" s="72" t="str">
        <f t="shared" si="379"/>
        <v/>
      </c>
      <c r="AP223" s="72"/>
      <c r="AQ223" s="72"/>
      <c r="AR223" s="72" t="str">
        <f t="shared" si="379"/>
        <v/>
      </c>
      <c r="AS223" s="72" t="str">
        <f t="shared" si="379"/>
        <v/>
      </c>
      <c r="AT223" s="72" t="str">
        <f t="shared" si="379"/>
        <v/>
      </c>
      <c r="AU223" s="72" t="str">
        <f t="shared" si="379"/>
        <v/>
      </c>
      <c r="AV223" s="72" t="str">
        <f t="shared" si="379"/>
        <v/>
      </c>
      <c r="AW223" s="72" t="str">
        <f t="shared" si="379"/>
        <v/>
      </c>
      <c r="AX223" s="72" t="str">
        <f t="shared" si="379"/>
        <v/>
      </c>
      <c r="AY223" s="72" t="str">
        <f t="shared" si="379"/>
        <v/>
      </c>
      <c r="AZ223" s="72" t="str">
        <f t="shared" si="379"/>
        <v/>
      </c>
    </row>
    <row r="224" spans="1:52" ht="18" customHeight="1">
      <c r="A224" s="64">
        <v>1</v>
      </c>
      <c r="B224" s="65" t="str">
        <f t="shared" ref="B224:P224" si="380">IF(OR(B26="Văn-Tâm",B26="Văn-Thu",B26="Văn-Tuyết",B26="Văn-B.Phượng",B26="Văn-Đ.Huy",B26="Văn-Huệ",B26="HĐTN-Tâm",B26="HĐTN-Thu",B26="HĐTN-Tuyết",B26="HĐTN-B.Phượng",B26="HĐTN-Đ.Huy",B26="HĐTN-Huệ"),B26,"")</f>
        <v/>
      </c>
      <c r="C224" s="65" t="str">
        <f t="shared" si="380"/>
        <v/>
      </c>
      <c r="D224" s="65" t="str">
        <f t="shared" si="380"/>
        <v/>
      </c>
      <c r="E224" s="65" t="str">
        <f t="shared" si="380"/>
        <v/>
      </c>
      <c r="F224" s="65" t="str">
        <f t="shared" si="380"/>
        <v/>
      </c>
      <c r="G224" s="65" t="str">
        <f t="shared" si="380"/>
        <v/>
      </c>
      <c r="H224" s="65" t="str">
        <f t="shared" si="380"/>
        <v/>
      </c>
      <c r="I224" s="65" t="str">
        <f t="shared" si="380"/>
        <v/>
      </c>
      <c r="J224" s="65" t="str">
        <f t="shared" si="380"/>
        <v/>
      </c>
      <c r="K224" s="65" t="str">
        <f t="shared" si="380"/>
        <v/>
      </c>
      <c r="L224" s="65" t="str">
        <f t="shared" si="380"/>
        <v/>
      </c>
      <c r="M224" s="65" t="str">
        <f t="shared" si="380"/>
        <v/>
      </c>
      <c r="N224" s="65" t="str">
        <f t="shared" si="380"/>
        <v/>
      </c>
      <c r="O224" s="65" t="str">
        <f t="shared" si="380"/>
        <v/>
      </c>
      <c r="P224" s="65" t="str">
        <f t="shared" si="380"/>
        <v/>
      </c>
      <c r="Q224" s="65"/>
      <c r="R224" s="65"/>
      <c r="S224" s="65" t="str">
        <f t="shared" ref="S224:Y224" si="381">IF(OR(S26="Văn-Tâm",S26="Văn-Thu",S26="Văn-Tuyết",S26="Văn-B.Phượng",S26="Văn-Đ.Huy",S26="Văn-Huệ",S26="HĐTN-Tâm",S26="HĐTN-Thu",S26="HĐTN-Tuyết",S26="HĐTN-B.Phượng",S26="HĐTN-Đ.Huy",S26="HĐTN-Huệ"),S26,"")</f>
        <v/>
      </c>
      <c r="T224" s="65" t="str">
        <f t="shared" si="381"/>
        <v/>
      </c>
      <c r="U224" s="65" t="str">
        <f t="shared" si="381"/>
        <v/>
      </c>
      <c r="V224" s="65" t="str">
        <f t="shared" si="381"/>
        <v/>
      </c>
      <c r="W224" s="65" t="str">
        <f t="shared" si="381"/>
        <v/>
      </c>
      <c r="X224" s="65" t="str">
        <f t="shared" si="381"/>
        <v/>
      </c>
      <c r="Y224" s="65" t="str">
        <f t="shared" si="381"/>
        <v/>
      </c>
      <c r="Z224" s="65" t="str">
        <f t="shared" si="363"/>
        <v/>
      </c>
      <c r="AA224" s="66">
        <f t="shared" si="326"/>
        <v>-7</v>
      </c>
      <c r="AB224" s="64">
        <v>1</v>
      </c>
      <c r="AC224" s="65" t="str">
        <f t="shared" ref="AC224:AZ224" si="382">IF(OR(AC26="Văn-Tâm",AC26="Văn-Thu",AC26="Văn-Tuyết",AC26="Văn-B.Phượng",AC26="Văn-Đ.Huy",AC26="Văn-Huệ",AC26="HĐTN-Tâm",AC26="HĐTN-Thu",AC26="HĐTN-Tuyết",AC26="HĐTN-B.Phượng",AC26="HĐTN-Đ.Huy",AC26="HĐTN-Huệ"),AC26,"")</f>
        <v/>
      </c>
      <c r="AD224" s="65" t="str">
        <f t="shared" si="382"/>
        <v/>
      </c>
      <c r="AE224" s="65" t="str">
        <f t="shared" si="382"/>
        <v/>
      </c>
      <c r="AF224" s="65" t="str">
        <f t="shared" si="382"/>
        <v/>
      </c>
      <c r="AG224" s="65" t="str">
        <f t="shared" si="382"/>
        <v/>
      </c>
      <c r="AH224" s="65" t="str">
        <f t="shared" si="382"/>
        <v/>
      </c>
      <c r="AI224" s="65" t="str">
        <f t="shared" si="382"/>
        <v/>
      </c>
      <c r="AJ224" s="65" t="str">
        <f t="shared" si="382"/>
        <v/>
      </c>
      <c r="AK224" s="65" t="str">
        <f t="shared" si="382"/>
        <v/>
      </c>
      <c r="AL224" s="65" t="str">
        <f t="shared" si="382"/>
        <v/>
      </c>
      <c r="AM224" s="65" t="str">
        <f t="shared" si="382"/>
        <v/>
      </c>
      <c r="AN224" s="65" t="str">
        <f t="shared" si="382"/>
        <v/>
      </c>
      <c r="AO224" s="65" t="str">
        <f t="shared" si="382"/>
        <v/>
      </c>
      <c r="AP224" s="65"/>
      <c r="AQ224" s="65"/>
      <c r="AR224" s="65" t="str">
        <f t="shared" si="382"/>
        <v/>
      </c>
      <c r="AS224" s="65" t="str">
        <f t="shared" si="382"/>
        <v/>
      </c>
      <c r="AT224" s="65" t="str">
        <f t="shared" si="382"/>
        <v/>
      </c>
      <c r="AU224" s="65" t="str">
        <f t="shared" si="382"/>
        <v/>
      </c>
      <c r="AV224" s="65" t="str">
        <f t="shared" si="382"/>
        <v/>
      </c>
      <c r="AW224" s="65" t="str">
        <f t="shared" si="382"/>
        <v/>
      </c>
      <c r="AX224" s="65" t="str">
        <f t="shared" si="382"/>
        <v/>
      </c>
      <c r="AY224" s="65" t="str">
        <f t="shared" si="382"/>
        <v/>
      </c>
      <c r="AZ224" s="65" t="str">
        <f t="shared" si="382"/>
        <v/>
      </c>
    </row>
    <row r="225" spans="1:52" ht="18" customHeight="1">
      <c r="A225" s="67">
        <v>2</v>
      </c>
      <c r="B225" s="68" t="str">
        <f t="shared" ref="B225:P225" si="383">IF(OR(B27="Văn-Tâm",B27="Văn-Thu",B27="Văn-Tuyết",B27="Văn-B.Phượng",B27="Văn-Đ.Huy",B27="Văn-Huệ",B27="HĐTN-Tâm",B27="HĐTN-Thu",B27="HĐTN-Tuyết",B27="HĐTN-B.Phượng",B27="HĐTN-Đ.Huy",B27="HĐTN-Huệ"),B27,"")</f>
        <v/>
      </c>
      <c r="C225" s="68" t="str">
        <f t="shared" si="383"/>
        <v/>
      </c>
      <c r="D225" s="68" t="str">
        <f t="shared" si="383"/>
        <v/>
      </c>
      <c r="E225" s="68" t="str">
        <f t="shared" si="383"/>
        <v/>
      </c>
      <c r="F225" s="68" t="str">
        <f t="shared" si="383"/>
        <v/>
      </c>
      <c r="G225" s="68" t="str">
        <f t="shared" si="383"/>
        <v/>
      </c>
      <c r="H225" s="68" t="str">
        <f t="shared" si="383"/>
        <v/>
      </c>
      <c r="I225" s="68" t="str">
        <f t="shared" si="383"/>
        <v/>
      </c>
      <c r="J225" s="68" t="str">
        <f t="shared" si="383"/>
        <v/>
      </c>
      <c r="K225" s="68" t="str">
        <f t="shared" si="383"/>
        <v/>
      </c>
      <c r="L225" s="68" t="str">
        <f t="shared" si="383"/>
        <v/>
      </c>
      <c r="M225" s="68" t="str">
        <f t="shared" si="383"/>
        <v/>
      </c>
      <c r="N225" s="68" t="str">
        <f t="shared" si="383"/>
        <v/>
      </c>
      <c r="O225" s="68" t="str">
        <f t="shared" si="383"/>
        <v/>
      </c>
      <c r="P225" s="68" t="str">
        <f t="shared" si="383"/>
        <v/>
      </c>
      <c r="Q225" s="68"/>
      <c r="R225" s="68"/>
      <c r="S225" s="68" t="str">
        <f t="shared" ref="S225:Y225" si="384">IF(OR(S27="Văn-Tâm",S27="Văn-Thu",S27="Văn-Tuyết",S27="Văn-B.Phượng",S27="Văn-Đ.Huy",S27="Văn-Huệ",S27="HĐTN-Tâm",S27="HĐTN-Thu",S27="HĐTN-Tuyết",S27="HĐTN-B.Phượng",S27="HĐTN-Đ.Huy",S27="HĐTN-Huệ"),S27,"")</f>
        <v/>
      </c>
      <c r="T225" s="68" t="str">
        <f t="shared" si="384"/>
        <v/>
      </c>
      <c r="U225" s="68" t="str">
        <f t="shared" si="384"/>
        <v/>
      </c>
      <c r="V225" s="68" t="str">
        <f t="shared" si="384"/>
        <v/>
      </c>
      <c r="W225" s="68" t="str">
        <f t="shared" si="384"/>
        <v/>
      </c>
      <c r="X225" s="68" t="str">
        <f t="shared" si="384"/>
        <v/>
      </c>
      <c r="Y225" s="68" t="str">
        <f t="shared" si="384"/>
        <v/>
      </c>
      <c r="Z225" s="68" t="str">
        <f t="shared" si="363"/>
        <v/>
      </c>
      <c r="AA225" s="69">
        <f t="shared" si="326"/>
        <v>-7</v>
      </c>
      <c r="AB225" s="67">
        <v>2</v>
      </c>
      <c r="AC225" s="68" t="str">
        <f t="shared" ref="AC225:AZ225" si="385">IF(OR(AC27="Văn-Tâm",AC27="Văn-Thu",AC27="Văn-Tuyết",AC27="Văn-B.Phượng",AC27="Văn-Đ.Huy",AC27="Văn-Huệ",AC27="HĐTN-Tâm",AC27="HĐTN-Thu",AC27="HĐTN-Tuyết",AC27="HĐTN-B.Phượng",AC27="HĐTN-Đ.Huy",AC27="HĐTN-Huệ"),AC27,"")</f>
        <v/>
      </c>
      <c r="AD225" s="68" t="str">
        <f t="shared" si="385"/>
        <v/>
      </c>
      <c r="AE225" s="68" t="str">
        <f t="shared" si="385"/>
        <v/>
      </c>
      <c r="AF225" s="68" t="str">
        <f t="shared" si="385"/>
        <v/>
      </c>
      <c r="AG225" s="68" t="str">
        <f t="shared" si="385"/>
        <v/>
      </c>
      <c r="AH225" s="68" t="str">
        <f t="shared" si="385"/>
        <v/>
      </c>
      <c r="AI225" s="68" t="str">
        <f t="shared" si="385"/>
        <v/>
      </c>
      <c r="AJ225" s="68" t="str">
        <f t="shared" si="385"/>
        <v/>
      </c>
      <c r="AK225" s="68" t="str">
        <f t="shared" si="385"/>
        <v/>
      </c>
      <c r="AL225" s="68" t="str">
        <f t="shared" si="385"/>
        <v/>
      </c>
      <c r="AM225" s="68" t="str">
        <f t="shared" si="385"/>
        <v/>
      </c>
      <c r="AN225" s="68" t="str">
        <f t="shared" si="385"/>
        <v/>
      </c>
      <c r="AO225" s="68" t="str">
        <f t="shared" si="385"/>
        <v/>
      </c>
      <c r="AP225" s="68"/>
      <c r="AQ225" s="68"/>
      <c r="AR225" s="68" t="str">
        <f t="shared" si="385"/>
        <v/>
      </c>
      <c r="AS225" s="68" t="str">
        <f t="shared" si="385"/>
        <v/>
      </c>
      <c r="AT225" s="68" t="str">
        <f t="shared" si="385"/>
        <v/>
      </c>
      <c r="AU225" s="68" t="str">
        <f t="shared" si="385"/>
        <v/>
      </c>
      <c r="AV225" s="68" t="str">
        <f t="shared" si="385"/>
        <v/>
      </c>
      <c r="AW225" s="68" t="str">
        <f t="shared" si="385"/>
        <v/>
      </c>
      <c r="AX225" s="68" t="str">
        <f t="shared" si="385"/>
        <v/>
      </c>
      <c r="AY225" s="68" t="str">
        <f t="shared" si="385"/>
        <v/>
      </c>
      <c r="AZ225" s="68" t="str">
        <f t="shared" si="385"/>
        <v/>
      </c>
    </row>
    <row r="226" spans="1:52" ht="18" customHeight="1">
      <c r="A226" s="74" t="s">
        <v>23</v>
      </c>
      <c r="B226" s="68" t="str">
        <f t="shared" ref="B226:P226" si="386">IF(OR(B28="Văn-Tâm",B28="Văn-Thu",B28="Văn-Tuyết",B28="Văn-B.Phượng",B28="Văn-Đ.Huy",B28="Văn-Huệ",B28="HĐTN-Tâm",B28="HĐTN-Thu",B28="HĐTN-Tuyết",B28="HĐTN-B.Phượng",B28="HĐTN-Đ.Huy",B28="HĐTN-Huệ"),B28,"")</f>
        <v/>
      </c>
      <c r="C226" s="68" t="str">
        <f t="shared" si="386"/>
        <v/>
      </c>
      <c r="D226" s="68" t="str">
        <f t="shared" si="386"/>
        <v/>
      </c>
      <c r="E226" s="68" t="str">
        <f t="shared" si="386"/>
        <v/>
      </c>
      <c r="F226" s="68" t="str">
        <f t="shared" si="386"/>
        <v/>
      </c>
      <c r="G226" s="68" t="str">
        <f t="shared" si="386"/>
        <v/>
      </c>
      <c r="H226" s="68" t="str">
        <f t="shared" si="386"/>
        <v/>
      </c>
      <c r="I226" s="68" t="str">
        <f t="shared" si="386"/>
        <v/>
      </c>
      <c r="J226" s="68" t="str">
        <f t="shared" si="386"/>
        <v/>
      </c>
      <c r="K226" s="68" t="str">
        <f t="shared" si="386"/>
        <v/>
      </c>
      <c r="L226" s="68" t="str">
        <f t="shared" si="386"/>
        <v/>
      </c>
      <c r="M226" s="68" t="str">
        <f t="shared" si="386"/>
        <v/>
      </c>
      <c r="N226" s="68" t="str">
        <f t="shared" si="386"/>
        <v/>
      </c>
      <c r="O226" s="68" t="str">
        <f t="shared" si="386"/>
        <v/>
      </c>
      <c r="P226" s="68" t="str">
        <f t="shared" si="386"/>
        <v/>
      </c>
      <c r="Q226" s="68"/>
      <c r="R226" s="68"/>
      <c r="S226" s="68" t="str">
        <f t="shared" ref="S226:Y226" si="387">IF(OR(S28="Văn-Tâm",S28="Văn-Thu",S28="Văn-Tuyết",S28="Văn-B.Phượng",S28="Văn-Đ.Huy",S28="Văn-Huệ",S28="HĐTN-Tâm",S28="HĐTN-Thu",S28="HĐTN-Tuyết",S28="HĐTN-B.Phượng",S28="HĐTN-Đ.Huy",S28="HĐTN-Huệ"),S28,"")</f>
        <v/>
      </c>
      <c r="T226" s="68" t="str">
        <f t="shared" si="387"/>
        <v/>
      </c>
      <c r="U226" s="68" t="str">
        <f t="shared" si="387"/>
        <v/>
      </c>
      <c r="V226" s="68" t="str">
        <f t="shared" si="387"/>
        <v/>
      </c>
      <c r="W226" s="68" t="str">
        <f t="shared" si="387"/>
        <v/>
      </c>
      <c r="X226" s="68" t="str">
        <f t="shared" si="387"/>
        <v/>
      </c>
      <c r="Y226" s="68" t="str">
        <f t="shared" si="387"/>
        <v/>
      </c>
      <c r="Z226" s="68" t="str">
        <f t="shared" si="363"/>
        <v/>
      </c>
      <c r="AA226" s="69">
        <f t="shared" si="326"/>
        <v>-7</v>
      </c>
      <c r="AB226" s="74" t="s">
        <v>23</v>
      </c>
      <c r="AC226" s="68" t="str">
        <f t="shared" ref="AC226:AZ226" si="388">IF(OR(AC28="Văn-Tâm",AC28="Văn-Thu",AC28="Văn-Tuyết",AC28="Văn-B.Phượng",AC28="Văn-Đ.Huy",AC28="Văn-Huệ",AC28="HĐTN-Tâm",AC28="HĐTN-Thu",AC28="HĐTN-Tuyết",AC28="HĐTN-B.Phượng",AC28="HĐTN-Đ.Huy",AC28="HĐTN-Huệ"),AC28,"")</f>
        <v/>
      </c>
      <c r="AD226" s="68" t="str">
        <f t="shared" si="388"/>
        <v/>
      </c>
      <c r="AE226" s="68" t="str">
        <f t="shared" si="388"/>
        <v/>
      </c>
      <c r="AF226" s="68" t="str">
        <f t="shared" si="388"/>
        <v/>
      </c>
      <c r="AG226" s="68" t="str">
        <f t="shared" si="388"/>
        <v/>
      </c>
      <c r="AH226" s="68" t="str">
        <f t="shared" si="388"/>
        <v/>
      </c>
      <c r="AI226" s="68" t="str">
        <f t="shared" si="388"/>
        <v/>
      </c>
      <c r="AJ226" s="68" t="str">
        <f t="shared" si="388"/>
        <v/>
      </c>
      <c r="AK226" s="68" t="str">
        <f t="shared" si="388"/>
        <v/>
      </c>
      <c r="AL226" s="68" t="str">
        <f t="shared" si="388"/>
        <v/>
      </c>
      <c r="AM226" s="68" t="str">
        <f t="shared" si="388"/>
        <v/>
      </c>
      <c r="AN226" s="68" t="str">
        <f t="shared" si="388"/>
        <v/>
      </c>
      <c r="AO226" s="68" t="str">
        <f t="shared" si="388"/>
        <v/>
      </c>
      <c r="AP226" s="68"/>
      <c r="AQ226" s="68"/>
      <c r="AR226" s="68" t="str">
        <f t="shared" si="388"/>
        <v/>
      </c>
      <c r="AS226" s="68" t="str">
        <f t="shared" si="388"/>
        <v/>
      </c>
      <c r="AT226" s="68" t="str">
        <f t="shared" si="388"/>
        <v/>
      </c>
      <c r="AU226" s="68" t="str">
        <f t="shared" si="388"/>
        <v/>
      </c>
      <c r="AV226" s="68" t="str">
        <f t="shared" si="388"/>
        <v/>
      </c>
      <c r="AW226" s="68" t="str">
        <f t="shared" si="388"/>
        <v/>
      </c>
      <c r="AX226" s="68" t="str">
        <f t="shared" si="388"/>
        <v/>
      </c>
      <c r="AY226" s="68" t="str">
        <f t="shared" si="388"/>
        <v/>
      </c>
      <c r="AZ226" s="68" t="str">
        <f t="shared" si="388"/>
        <v/>
      </c>
    </row>
    <row r="227" spans="1:52" ht="18" customHeight="1">
      <c r="A227" s="67">
        <v>4</v>
      </c>
      <c r="B227" s="68" t="str">
        <f t="shared" ref="B227:P227" si="389">IF(OR(B29="Văn-Tâm",B29="Văn-Thu",B29="Văn-Tuyết",B29="Văn-B.Phượng",B29="Văn-Đ.Huy",B29="Văn-Huệ",B29="HĐTN-Tâm",B29="HĐTN-Thu",B29="HĐTN-Tuyết",B29="HĐTN-B.Phượng",B29="HĐTN-Đ.Huy",B29="HĐTN-Huệ"),B29,"")</f>
        <v/>
      </c>
      <c r="C227" s="68" t="str">
        <f t="shared" si="389"/>
        <v/>
      </c>
      <c r="D227" s="68" t="str">
        <f t="shared" si="389"/>
        <v/>
      </c>
      <c r="E227" s="68" t="str">
        <f t="shared" si="389"/>
        <v/>
      </c>
      <c r="F227" s="68" t="str">
        <f t="shared" si="389"/>
        <v/>
      </c>
      <c r="G227" s="68" t="str">
        <f t="shared" si="389"/>
        <v/>
      </c>
      <c r="H227" s="68" t="str">
        <f t="shared" si="389"/>
        <v/>
      </c>
      <c r="I227" s="68" t="str">
        <f t="shared" si="389"/>
        <v/>
      </c>
      <c r="J227" s="68" t="str">
        <f t="shared" si="389"/>
        <v/>
      </c>
      <c r="K227" s="68" t="str">
        <f t="shared" si="389"/>
        <v/>
      </c>
      <c r="L227" s="68" t="str">
        <f t="shared" si="389"/>
        <v/>
      </c>
      <c r="M227" s="68" t="str">
        <f t="shared" si="389"/>
        <v/>
      </c>
      <c r="N227" s="68" t="str">
        <f t="shared" si="389"/>
        <v/>
      </c>
      <c r="O227" s="68" t="str">
        <f t="shared" si="389"/>
        <v/>
      </c>
      <c r="P227" s="68" t="str">
        <f t="shared" si="389"/>
        <v/>
      </c>
      <c r="Q227" s="68"/>
      <c r="R227" s="68"/>
      <c r="S227" s="68" t="str">
        <f t="shared" ref="S227:Y227" si="390">IF(OR(S29="Văn-Tâm",S29="Văn-Thu",S29="Văn-Tuyết",S29="Văn-B.Phượng",S29="Văn-Đ.Huy",S29="Văn-Huệ",S29="HĐTN-Tâm",S29="HĐTN-Thu",S29="HĐTN-Tuyết",S29="HĐTN-B.Phượng",S29="HĐTN-Đ.Huy",S29="HĐTN-Huệ"),S29,"")</f>
        <v/>
      </c>
      <c r="T227" s="68" t="str">
        <f t="shared" si="390"/>
        <v/>
      </c>
      <c r="U227" s="68" t="str">
        <f t="shared" si="390"/>
        <v/>
      </c>
      <c r="V227" s="68" t="str">
        <f t="shared" si="390"/>
        <v/>
      </c>
      <c r="W227" s="68" t="str">
        <f t="shared" si="390"/>
        <v/>
      </c>
      <c r="X227" s="68" t="str">
        <f t="shared" si="390"/>
        <v/>
      </c>
      <c r="Y227" s="68" t="str">
        <f t="shared" si="390"/>
        <v/>
      </c>
      <c r="Z227" s="68" t="str">
        <f t="shared" si="363"/>
        <v/>
      </c>
      <c r="AA227" s="69">
        <f t="shared" si="326"/>
        <v>-7</v>
      </c>
      <c r="AB227" s="67">
        <v>4</v>
      </c>
      <c r="AC227" s="68" t="str">
        <f t="shared" ref="AC227:AZ227" si="391">IF(OR(AC29="Văn-Tâm",AC29="Văn-Thu",AC29="Văn-Tuyết",AC29="Văn-B.Phượng",AC29="Văn-Đ.Huy",AC29="Văn-Huệ",AC29="HĐTN-Tâm",AC29="HĐTN-Thu",AC29="HĐTN-Tuyết",AC29="HĐTN-B.Phượng",AC29="HĐTN-Đ.Huy",AC29="HĐTN-Huệ"),AC29,"")</f>
        <v/>
      </c>
      <c r="AD227" s="68" t="str">
        <f t="shared" si="391"/>
        <v/>
      </c>
      <c r="AE227" s="68" t="str">
        <f t="shared" si="391"/>
        <v/>
      </c>
      <c r="AF227" s="68" t="str">
        <f t="shared" si="391"/>
        <v/>
      </c>
      <c r="AG227" s="68" t="str">
        <f t="shared" si="391"/>
        <v/>
      </c>
      <c r="AH227" s="68" t="str">
        <f t="shared" si="391"/>
        <v/>
      </c>
      <c r="AI227" s="68" t="str">
        <f t="shared" si="391"/>
        <v/>
      </c>
      <c r="AJ227" s="68" t="str">
        <f t="shared" si="391"/>
        <v/>
      </c>
      <c r="AK227" s="68" t="str">
        <f t="shared" si="391"/>
        <v/>
      </c>
      <c r="AL227" s="68" t="str">
        <f t="shared" si="391"/>
        <v/>
      </c>
      <c r="AM227" s="68" t="str">
        <f t="shared" si="391"/>
        <v/>
      </c>
      <c r="AN227" s="68" t="str">
        <f t="shared" si="391"/>
        <v/>
      </c>
      <c r="AO227" s="68" t="str">
        <f t="shared" si="391"/>
        <v/>
      </c>
      <c r="AP227" s="68"/>
      <c r="AQ227" s="68"/>
      <c r="AR227" s="68" t="str">
        <f t="shared" si="391"/>
        <v/>
      </c>
      <c r="AS227" s="68" t="str">
        <f t="shared" si="391"/>
        <v/>
      </c>
      <c r="AT227" s="68" t="str">
        <f t="shared" si="391"/>
        <v/>
      </c>
      <c r="AU227" s="68" t="str">
        <f t="shared" si="391"/>
        <v/>
      </c>
      <c r="AV227" s="68" t="str">
        <f t="shared" si="391"/>
        <v/>
      </c>
      <c r="AW227" s="68" t="str">
        <f t="shared" si="391"/>
        <v/>
      </c>
      <c r="AX227" s="68" t="str">
        <f t="shared" si="391"/>
        <v/>
      </c>
      <c r="AY227" s="68" t="str">
        <f t="shared" si="391"/>
        <v/>
      </c>
      <c r="AZ227" s="68" t="str">
        <f t="shared" si="391"/>
        <v/>
      </c>
    </row>
    <row r="228" spans="1:52" ht="18" customHeight="1">
      <c r="A228" s="67">
        <v>5</v>
      </c>
      <c r="B228" s="72" t="str">
        <f t="shared" ref="B228:P228" si="392">IF(OR(B30="Văn-Tâm",B30="Văn-Thu",B30="Văn-Tuyết",B30="Văn-B.Phượng",B30="Văn-Đ.Huy",B30="Văn-Huệ",B30="HĐTN-Tâm",B30="HĐTN-Thu",B30="HĐTN-Tuyết",B30="HĐTN-B.Phượng",B30="HĐTN-Đ.Huy",B30="HĐTN-Huệ"),B30,"")</f>
        <v/>
      </c>
      <c r="C228" s="72" t="str">
        <f t="shared" si="392"/>
        <v/>
      </c>
      <c r="D228" s="72" t="str">
        <f t="shared" si="392"/>
        <v/>
      </c>
      <c r="E228" s="72" t="str">
        <f t="shared" si="392"/>
        <v/>
      </c>
      <c r="F228" s="72" t="str">
        <f t="shared" si="392"/>
        <v/>
      </c>
      <c r="G228" s="72" t="str">
        <f t="shared" si="392"/>
        <v/>
      </c>
      <c r="H228" s="72" t="str">
        <f t="shared" si="392"/>
        <v/>
      </c>
      <c r="I228" s="72" t="str">
        <f t="shared" si="392"/>
        <v/>
      </c>
      <c r="J228" s="72" t="str">
        <f t="shared" si="392"/>
        <v/>
      </c>
      <c r="K228" s="72" t="str">
        <f t="shared" si="392"/>
        <v/>
      </c>
      <c r="L228" s="72" t="str">
        <f t="shared" si="392"/>
        <v/>
      </c>
      <c r="M228" s="72" t="str">
        <f t="shared" si="392"/>
        <v/>
      </c>
      <c r="N228" s="72" t="str">
        <f t="shared" si="392"/>
        <v/>
      </c>
      <c r="O228" s="72" t="str">
        <f t="shared" si="392"/>
        <v/>
      </c>
      <c r="P228" s="72" t="str">
        <f t="shared" si="392"/>
        <v/>
      </c>
      <c r="Q228" s="72"/>
      <c r="R228" s="72"/>
      <c r="S228" s="72" t="str">
        <f t="shared" ref="S228:Y228" si="393">IF(OR(S30="Văn-Tâm",S30="Văn-Thu",S30="Văn-Tuyết",S30="Văn-B.Phượng",S30="Văn-Đ.Huy",S30="Văn-Huệ",S30="HĐTN-Tâm",S30="HĐTN-Thu",S30="HĐTN-Tuyết",S30="HĐTN-B.Phượng",S30="HĐTN-Đ.Huy",S30="HĐTN-Huệ"),S30,"")</f>
        <v/>
      </c>
      <c r="T228" s="72" t="str">
        <f t="shared" si="393"/>
        <v/>
      </c>
      <c r="U228" s="72" t="str">
        <f t="shared" si="393"/>
        <v/>
      </c>
      <c r="V228" s="72" t="str">
        <f t="shared" si="393"/>
        <v/>
      </c>
      <c r="W228" s="72" t="str">
        <f t="shared" si="393"/>
        <v/>
      </c>
      <c r="X228" s="72" t="str">
        <f t="shared" si="393"/>
        <v/>
      </c>
      <c r="Y228" s="72" t="str">
        <f t="shared" si="393"/>
        <v/>
      </c>
      <c r="Z228" s="72" t="str">
        <f t="shared" si="363"/>
        <v/>
      </c>
      <c r="AA228" s="73">
        <f t="shared" si="326"/>
        <v>-7</v>
      </c>
      <c r="AB228" s="67">
        <v>5</v>
      </c>
      <c r="AC228" s="72" t="str">
        <f t="shared" ref="AC228:AZ228" si="394">IF(OR(AC30="Văn-Tâm",AC30="Văn-Thu",AC30="Văn-Tuyết",AC30="Văn-B.Phượng",AC30="Văn-Đ.Huy",AC30="Văn-Huệ",AC30="HĐTN-Tâm",AC30="HĐTN-Thu",AC30="HĐTN-Tuyết",AC30="HĐTN-B.Phượng",AC30="HĐTN-Đ.Huy",AC30="HĐTN-Huệ"),AC30,"")</f>
        <v/>
      </c>
      <c r="AD228" s="72" t="str">
        <f t="shared" si="394"/>
        <v/>
      </c>
      <c r="AE228" s="72" t="str">
        <f t="shared" si="394"/>
        <v/>
      </c>
      <c r="AF228" s="72" t="str">
        <f t="shared" si="394"/>
        <v/>
      </c>
      <c r="AG228" s="72" t="str">
        <f t="shared" si="394"/>
        <v/>
      </c>
      <c r="AH228" s="72" t="str">
        <f t="shared" si="394"/>
        <v/>
      </c>
      <c r="AI228" s="72" t="str">
        <f t="shared" si="394"/>
        <v/>
      </c>
      <c r="AJ228" s="72" t="str">
        <f t="shared" si="394"/>
        <v/>
      </c>
      <c r="AK228" s="72" t="str">
        <f t="shared" si="394"/>
        <v/>
      </c>
      <c r="AL228" s="72" t="str">
        <f t="shared" si="394"/>
        <v/>
      </c>
      <c r="AM228" s="72" t="str">
        <f t="shared" si="394"/>
        <v/>
      </c>
      <c r="AN228" s="72" t="str">
        <f t="shared" si="394"/>
        <v/>
      </c>
      <c r="AO228" s="72" t="str">
        <f t="shared" si="394"/>
        <v/>
      </c>
      <c r="AP228" s="72"/>
      <c r="AQ228" s="72"/>
      <c r="AR228" s="72" t="str">
        <f t="shared" si="394"/>
        <v/>
      </c>
      <c r="AS228" s="72" t="str">
        <f t="shared" si="394"/>
        <v/>
      </c>
      <c r="AT228" s="72" t="str">
        <f t="shared" si="394"/>
        <v/>
      </c>
      <c r="AU228" s="72" t="str">
        <f t="shared" si="394"/>
        <v/>
      </c>
      <c r="AV228" s="72" t="str">
        <f t="shared" si="394"/>
        <v/>
      </c>
      <c r="AW228" s="72" t="str">
        <f t="shared" si="394"/>
        <v/>
      </c>
      <c r="AX228" s="72" t="str">
        <f t="shared" si="394"/>
        <v/>
      </c>
      <c r="AY228" s="72" t="str">
        <f t="shared" si="394"/>
        <v/>
      </c>
      <c r="AZ228" s="72" t="str">
        <f t="shared" si="394"/>
        <v/>
      </c>
    </row>
    <row r="229" spans="1:52" ht="18" customHeight="1">
      <c r="A229" s="75" t="s">
        <v>50</v>
      </c>
      <c r="B229" s="65" t="str">
        <f t="shared" ref="B229:P229" si="395">IF(OR(B31="Văn-Tâm",B31="Văn-Thu",B31="Văn-Tuyết",B31="Văn-B.Phượng",B31="Văn-Đ.Huy",B31="Văn-Huệ",B31="HĐTN-Tâm",B31="HĐTN-Thu",B31="HĐTN-Tuyết",B31="HĐTN-B.Phượng",B31="HĐTN-Đ.Huy",B31="HĐTN-Huệ"),B31,"")</f>
        <v/>
      </c>
      <c r="C229" s="65" t="str">
        <f t="shared" si="395"/>
        <v/>
      </c>
      <c r="D229" s="65" t="str">
        <f t="shared" si="395"/>
        <v/>
      </c>
      <c r="E229" s="65" t="str">
        <f t="shared" si="395"/>
        <v/>
      </c>
      <c r="F229" s="65" t="str">
        <f t="shared" si="395"/>
        <v/>
      </c>
      <c r="G229" s="65" t="str">
        <f t="shared" si="395"/>
        <v/>
      </c>
      <c r="H229" s="65" t="str">
        <f t="shared" si="395"/>
        <v>Văn-Đ.Huy</v>
      </c>
      <c r="I229" s="65" t="str">
        <f t="shared" si="395"/>
        <v/>
      </c>
      <c r="J229" s="65" t="str">
        <f t="shared" si="395"/>
        <v/>
      </c>
      <c r="K229" s="65" t="str">
        <f t="shared" si="395"/>
        <v/>
      </c>
      <c r="L229" s="65" t="str">
        <f t="shared" si="395"/>
        <v/>
      </c>
      <c r="M229" s="65" t="str">
        <f t="shared" si="395"/>
        <v/>
      </c>
      <c r="N229" s="65" t="str">
        <f t="shared" si="395"/>
        <v/>
      </c>
      <c r="O229" s="65" t="str">
        <f t="shared" si="395"/>
        <v/>
      </c>
      <c r="P229" s="65" t="str">
        <f t="shared" si="395"/>
        <v/>
      </c>
      <c r="Q229" s="65"/>
      <c r="R229" s="65"/>
      <c r="S229" s="65" t="str">
        <f t="shared" ref="S229:Y229" si="396">IF(OR(S31="Văn-Tâm",S31="Văn-Thu",S31="Văn-Tuyết",S31="Văn-B.Phượng",S31="Văn-Đ.Huy",S31="Văn-Huệ",S31="HĐTN-Tâm",S31="HĐTN-Thu",S31="HĐTN-Tuyết",S31="HĐTN-B.Phượng",S31="HĐTN-Đ.Huy",S31="HĐTN-Huệ"),S31,"")</f>
        <v/>
      </c>
      <c r="T229" s="65" t="str">
        <f t="shared" si="396"/>
        <v/>
      </c>
      <c r="U229" s="65" t="str">
        <f t="shared" si="396"/>
        <v/>
      </c>
      <c r="V229" s="65" t="str">
        <f t="shared" si="396"/>
        <v/>
      </c>
      <c r="W229" s="65" t="str">
        <f t="shared" si="396"/>
        <v/>
      </c>
      <c r="X229" s="65" t="str">
        <f t="shared" si="396"/>
        <v>Văn-Thu</v>
      </c>
      <c r="Y229" s="65" t="str">
        <f t="shared" si="396"/>
        <v/>
      </c>
      <c r="Z229" s="65" t="str">
        <f t="shared" si="363"/>
        <v/>
      </c>
      <c r="AA229" s="66">
        <f t="shared" si="326"/>
        <v>-5</v>
      </c>
      <c r="AB229" s="75" t="s">
        <v>50</v>
      </c>
      <c r="AC229" s="65" t="str">
        <f t="shared" ref="AC229:AZ229" si="397">IF(OR(AC31="Văn-Tâm",AC31="Văn-Thu",AC31="Văn-Tuyết",AC31="Văn-B.Phượng",AC31="Văn-Đ.Huy",AC31="Văn-Huệ",AC31="HĐTN-Tâm",AC31="HĐTN-Thu",AC31="HĐTN-Tuyết",AC31="HĐTN-B.Phượng",AC31="HĐTN-Đ.Huy",AC31="HĐTN-Huệ"),AC31,"")</f>
        <v/>
      </c>
      <c r="AD229" s="65" t="str">
        <f t="shared" si="397"/>
        <v/>
      </c>
      <c r="AE229" s="65" t="str">
        <f t="shared" si="397"/>
        <v/>
      </c>
      <c r="AF229" s="65" t="str">
        <f t="shared" si="397"/>
        <v/>
      </c>
      <c r="AG229" s="65" t="str">
        <f t="shared" si="397"/>
        <v/>
      </c>
      <c r="AH229" s="65" t="str">
        <f t="shared" si="397"/>
        <v/>
      </c>
      <c r="AI229" s="65" t="str">
        <f t="shared" si="397"/>
        <v/>
      </c>
      <c r="AJ229" s="65" t="str">
        <f t="shared" si="397"/>
        <v/>
      </c>
      <c r="AK229" s="65" t="str">
        <f t="shared" si="397"/>
        <v/>
      </c>
      <c r="AL229" s="65" t="str">
        <f t="shared" si="397"/>
        <v/>
      </c>
      <c r="AM229" s="65" t="str">
        <f t="shared" si="397"/>
        <v/>
      </c>
      <c r="AN229" s="65" t="str">
        <f t="shared" si="397"/>
        <v/>
      </c>
      <c r="AO229" s="65" t="str">
        <f t="shared" si="397"/>
        <v/>
      </c>
      <c r="AP229" s="65"/>
      <c r="AQ229" s="65"/>
      <c r="AR229" s="65" t="str">
        <f t="shared" si="397"/>
        <v/>
      </c>
      <c r="AS229" s="65" t="str">
        <f t="shared" si="397"/>
        <v/>
      </c>
      <c r="AT229" s="65" t="str">
        <f t="shared" si="397"/>
        <v/>
      </c>
      <c r="AU229" s="65" t="str">
        <f t="shared" si="397"/>
        <v/>
      </c>
      <c r="AV229" s="65" t="str">
        <f t="shared" si="397"/>
        <v/>
      </c>
      <c r="AW229" s="65" t="str">
        <f t="shared" si="397"/>
        <v/>
      </c>
      <c r="AX229" s="65" t="str">
        <f t="shared" si="397"/>
        <v/>
      </c>
      <c r="AY229" s="65" t="str">
        <f t="shared" si="397"/>
        <v/>
      </c>
      <c r="AZ229" s="65" t="str">
        <f t="shared" si="397"/>
        <v/>
      </c>
    </row>
    <row r="230" spans="1:52" ht="18" customHeight="1">
      <c r="A230" s="76">
        <v>2</v>
      </c>
      <c r="B230" s="68" t="str">
        <f t="shared" ref="B230:P230" si="398">IF(OR(B32="Văn-Tâm",B32="Văn-Thu",B32="Văn-Tuyết",B32="Văn-B.Phượng",B32="Văn-Đ.Huy",B32="Văn-Huệ",B32="HĐTN-Tâm",B32="HĐTN-Thu",B32="HĐTN-Tuyết",B32="HĐTN-B.Phượng",B32="HĐTN-Đ.Huy",B32="HĐTN-Huệ"),B32,"")</f>
        <v/>
      </c>
      <c r="C230" s="68" t="str">
        <f t="shared" si="398"/>
        <v>Văn-Thu</v>
      </c>
      <c r="D230" s="68" t="str">
        <f t="shared" si="398"/>
        <v/>
      </c>
      <c r="E230" s="68" t="str">
        <f t="shared" si="398"/>
        <v/>
      </c>
      <c r="F230" s="68" t="str">
        <f t="shared" si="398"/>
        <v/>
      </c>
      <c r="G230" s="68" t="str">
        <f t="shared" si="398"/>
        <v/>
      </c>
      <c r="H230" s="68" t="str">
        <f t="shared" si="398"/>
        <v/>
      </c>
      <c r="I230" s="68" t="str">
        <f t="shared" si="398"/>
        <v/>
      </c>
      <c r="J230" s="68" t="str">
        <f t="shared" si="398"/>
        <v/>
      </c>
      <c r="K230" s="68" t="str">
        <f t="shared" si="398"/>
        <v/>
      </c>
      <c r="L230" s="68" t="str">
        <f t="shared" si="398"/>
        <v/>
      </c>
      <c r="M230" s="68" t="str">
        <f t="shared" si="398"/>
        <v/>
      </c>
      <c r="N230" s="68" t="str">
        <f t="shared" si="398"/>
        <v/>
      </c>
      <c r="O230" s="68" t="str">
        <f t="shared" si="398"/>
        <v/>
      </c>
      <c r="P230" s="68" t="str">
        <f t="shared" si="398"/>
        <v/>
      </c>
      <c r="Q230" s="68"/>
      <c r="R230" s="68"/>
      <c r="S230" s="68" t="str">
        <f t="shared" ref="S230:Y230" si="399">IF(OR(S32="Văn-Tâm",S32="Văn-Thu",S32="Văn-Tuyết",S32="Văn-B.Phượng",S32="Văn-Đ.Huy",S32="Văn-Huệ",S32="HĐTN-Tâm",S32="HĐTN-Thu",S32="HĐTN-Tuyết",S32="HĐTN-B.Phượng",S32="HĐTN-Đ.Huy",S32="HĐTN-Huệ"),S32,"")</f>
        <v/>
      </c>
      <c r="T230" s="68" t="str">
        <f t="shared" si="399"/>
        <v/>
      </c>
      <c r="U230" s="68" t="str">
        <f t="shared" si="399"/>
        <v/>
      </c>
      <c r="V230" s="68" t="str">
        <f t="shared" si="399"/>
        <v/>
      </c>
      <c r="W230" s="68" t="str">
        <f t="shared" si="399"/>
        <v/>
      </c>
      <c r="X230" s="68" t="str">
        <f t="shared" si="399"/>
        <v/>
      </c>
      <c r="Y230" s="68" t="str">
        <f t="shared" si="399"/>
        <v/>
      </c>
      <c r="Z230" s="68" t="str">
        <f t="shared" si="363"/>
        <v/>
      </c>
      <c r="AA230" s="69">
        <f t="shared" si="326"/>
        <v>-6</v>
      </c>
      <c r="AB230" s="76">
        <v>2</v>
      </c>
      <c r="AC230" s="68" t="str">
        <f t="shared" ref="AC230:AZ230" si="400">IF(OR(AC32="Văn-Tâm",AC32="Văn-Thu",AC32="Văn-Tuyết",AC32="Văn-B.Phượng",AC32="Văn-Đ.Huy",AC32="Văn-Huệ",AC32="HĐTN-Tâm",AC32="HĐTN-Thu",AC32="HĐTN-Tuyết",AC32="HĐTN-B.Phượng",AC32="HĐTN-Đ.Huy",AC32="HĐTN-Huệ"),AC32,"")</f>
        <v/>
      </c>
      <c r="AD230" s="68" t="str">
        <f t="shared" si="400"/>
        <v/>
      </c>
      <c r="AE230" s="68" t="str">
        <f t="shared" si="400"/>
        <v/>
      </c>
      <c r="AF230" s="68" t="str">
        <f t="shared" si="400"/>
        <v/>
      </c>
      <c r="AG230" s="68" t="str">
        <f t="shared" si="400"/>
        <v/>
      </c>
      <c r="AH230" s="68" t="str">
        <f t="shared" si="400"/>
        <v/>
      </c>
      <c r="AI230" s="68" t="str">
        <f t="shared" si="400"/>
        <v/>
      </c>
      <c r="AJ230" s="68" t="str">
        <f t="shared" si="400"/>
        <v/>
      </c>
      <c r="AK230" s="68" t="str">
        <f t="shared" si="400"/>
        <v/>
      </c>
      <c r="AL230" s="68" t="str">
        <f t="shared" si="400"/>
        <v/>
      </c>
      <c r="AM230" s="68" t="str">
        <f t="shared" si="400"/>
        <v/>
      </c>
      <c r="AN230" s="68" t="str">
        <f t="shared" si="400"/>
        <v/>
      </c>
      <c r="AO230" s="68" t="str">
        <f t="shared" si="400"/>
        <v/>
      </c>
      <c r="AP230" s="68"/>
      <c r="AQ230" s="68"/>
      <c r="AR230" s="68" t="str">
        <f t="shared" si="400"/>
        <v/>
      </c>
      <c r="AS230" s="68" t="str">
        <f t="shared" si="400"/>
        <v/>
      </c>
      <c r="AT230" s="68" t="str">
        <f t="shared" si="400"/>
        <v/>
      </c>
      <c r="AU230" s="68" t="str">
        <f t="shared" si="400"/>
        <v/>
      </c>
      <c r="AV230" s="68" t="str">
        <f t="shared" si="400"/>
        <v/>
      </c>
      <c r="AW230" s="68" t="str">
        <f t="shared" si="400"/>
        <v/>
      </c>
      <c r="AX230" s="68" t="str">
        <f t="shared" si="400"/>
        <v/>
      </c>
      <c r="AY230" s="68" t="str">
        <f t="shared" si="400"/>
        <v/>
      </c>
      <c r="AZ230" s="68" t="str">
        <f t="shared" si="400"/>
        <v/>
      </c>
    </row>
    <row r="231" spans="1:52" ht="18" customHeight="1">
      <c r="A231" s="76">
        <v>3</v>
      </c>
      <c r="B231" s="68" t="str">
        <f t="shared" ref="B231:P231" si="401">IF(OR(B33="Văn-Tâm",B33="Văn-Thu",B33="Văn-Tuyết",B33="Văn-B.Phượng",B33="Văn-Đ.Huy",B33="Văn-Huệ",B33="HĐTN-Tâm",B33="HĐTN-Thu",B33="HĐTN-Tuyết",B33="HĐTN-B.Phượng",B33="HĐTN-Đ.Huy",B33="HĐTN-Huệ"),B33,"")</f>
        <v/>
      </c>
      <c r="C231" s="68" t="str">
        <f t="shared" si="401"/>
        <v/>
      </c>
      <c r="D231" s="68" t="str">
        <f t="shared" si="401"/>
        <v/>
      </c>
      <c r="E231" s="68" t="str">
        <f t="shared" si="401"/>
        <v/>
      </c>
      <c r="F231" s="68" t="str">
        <f t="shared" si="401"/>
        <v/>
      </c>
      <c r="G231" s="68" t="str">
        <f t="shared" si="401"/>
        <v/>
      </c>
      <c r="H231" s="68" t="str">
        <f t="shared" si="401"/>
        <v/>
      </c>
      <c r="I231" s="68" t="str">
        <f t="shared" si="401"/>
        <v>Văn-Thu</v>
      </c>
      <c r="J231" s="68" t="str">
        <f t="shared" si="401"/>
        <v/>
      </c>
      <c r="K231" s="68" t="str">
        <f t="shared" si="401"/>
        <v/>
      </c>
      <c r="L231" s="68" t="str">
        <f t="shared" si="401"/>
        <v/>
      </c>
      <c r="M231" s="68" t="str">
        <f t="shared" si="401"/>
        <v/>
      </c>
      <c r="N231" s="68" t="str">
        <f t="shared" si="401"/>
        <v/>
      </c>
      <c r="O231" s="68" t="str">
        <f t="shared" si="401"/>
        <v/>
      </c>
      <c r="P231" s="68" t="str">
        <f t="shared" si="401"/>
        <v/>
      </c>
      <c r="Q231" s="68"/>
      <c r="R231" s="68"/>
      <c r="S231" s="68" t="str">
        <f t="shared" ref="S231:Y231" si="402">IF(OR(S33="Văn-Tâm",S33="Văn-Thu",S33="Văn-Tuyết",S33="Văn-B.Phượng",S33="Văn-Đ.Huy",S33="Văn-Huệ",S33="HĐTN-Tâm",S33="HĐTN-Thu",S33="HĐTN-Tuyết",S33="HĐTN-B.Phượng",S33="HĐTN-Đ.Huy",S33="HĐTN-Huệ"),S33,"")</f>
        <v/>
      </c>
      <c r="T231" s="68" t="str">
        <f t="shared" si="402"/>
        <v/>
      </c>
      <c r="U231" s="68" t="str">
        <f t="shared" si="402"/>
        <v/>
      </c>
      <c r="V231" s="68" t="str">
        <f t="shared" si="402"/>
        <v>Văn-Đ.Huy</v>
      </c>
      <c r="W231" s="68" t="str">
        <f t="shared" si="402"/>
        <v/>
      </c>
      <c r="X231" s="68" t="str">
        <f t="shared" si="402"/>
        <v/>
      </c>
      <c r="Y231" s="68" t="str">
        <f t="shared" si="402"/>
        <v/>
      </c>
      <c r="Z231" s="68" t="str">
        <f t="shared" ref="Z231" si="403">IF(OR(Z33="Văn-Tâm",Z33="Văn-Thu",Z33="Văn-Tuyết",Z33="Văn-V.Thủy",Z33="Văn-Đ.Huy",Z33="Văn-Huệ"),Z33,"")</f>
        <v/>
      </c>
      <c r="AA231" s="69">
        <f t="shared" si="326"/>
        <v>-5</v>
      </c>
      <c r="AB231" s="76">
        <v>3</v>
      </c>
      <c r="AC231" s="68" t="str">
        <f t="shared" ref="AC231:AZ231" si="404">IF(OR(AC33="Văn-Tâm",AC33="Văn-Thu",AC33="Văn-Tuyết",AC33="Văn-B.Phượng",AC33="Văn-Đ.Huy",AC33="Văn-Huệ",AC33="HĐTN-Tâm",AC33="HĐTN-Thu",AC33="HĐTN-Tuyết",AC33="HĐTN-B.Phượng",AC33="HĐTN-Đ.Huy",AC33="HĐTN-Huệ"),AC33,"")</f>
        <v/>
      </c>
      <c r="AD231" s="68" t="str">
        <f t="shared" si="404"/>
        <v/>
      </c>
      <c r="AE231" s="68" t="str">
        <f t="shared" si="404"/>
        <v/>
      </c>
      <c r="AF231" s="68" t="str">
        <f t="shared" si="404"/>
        <v/>
      </c>
      <c r="AG231" s="68" t="str">
        <f t="shared" si="404"/>
        <v/>
      </c>
      <c r="AH231" s="68" t="str">
        <f t="shared" si="404"/>
        <v/>
      </c>
      <c r="AI231" s="68" t="str">
        <f t="shared" si="404"/>
        <v/>
      </c>
      <c r="AJ231" s="68" t="str">
        <f t="shared" si="404"/>
        <v/>
      </c>
      <c r="AK231" s="68" t="str">
        <f t="shared" si="404"/>
        <v/>
      </c>
      <c r="AL231" s="68" t="str">
        <f t="shared" si="404"/>
        <v/>
      </c>
      <c r="AM231" s="68" t="str">
        <f t="shared" si="404"/>
        <v/>
      </c>
      <c r="AN231" s="68" t="str">
        <f t="shared" si="404"/>
        <v/>
      </c>
      <c r="AO231" s="68" t="str">
        <f t="shared" si="404"/>
        <v/>
      </c>
      <c r="AP231" s="68"/>
      <c r="AQ231" s="68"/>
      <c r="AR231" s="68" t="str">
        <f t="shared" si="404"/>
        <v/>
      </c>
      <c r="AS231" s="68" t="str">
        <f t="shared" si="404"/>
        <v/>
      </c>
      <c r="AT231" s="68" t="str">
        <f t="shared" si="404"/>
        <v/>
      </c>
      <c r="AU231" s="68" t="str">
        <f t="shared" si="404"/>
        <v/>
      </c>
      <c r="AV231" s="68" t="str">
        <f t="shared" si="404"/>
        <v/>
      </c>
      <c r="AW231" s="68" t="str">
        <f t="shared" si="404"/>
        <v/>
      </c>
      <c r="AX231" s="68" t="str">
        <f t="shared" si="404"/>
        <v/>
      </c>
      <c r="AY231" s="68" t="str">
        <f t="shared" si="404"/>
        <v/>
      </c>
      <c r="AZ231" s="68" t="str">
        <f t="shared" si="404"/>
        <v/>
      </c>
    </row>
    <row r="232" spans="1:52" ht="18" customHeight="1">
      <c r="A232" s="76">
        <v>4</v>
      </c>
      <c r="B232" s="68" t="str">
        <f t="shared" ref="B232:P232" si="405">IF(OR(B34="Văn-Tâm",B34="Văn-Thu",B34="Văn-Tuyết",B34="Văn-B.Phượng",B34="Văn-Đ.Huy",B34="Văn-Huệ",B34="HĐTN-Tâm",B34="HĐTN-Thu",B34="HĐTN-Tuyết",B34="HĐTN-B.Phượng",B34="HĐTN-Đ.Huy",B34="HĐTN-Huệ"),B34,"")</f>
        <v/>
      </c>
      <c r="C232" s="68" t="str">
        <f t="shared" si="405"/>
        <v/>
      </c>
      <c r="D232" s="68" t="str">
        <f t="shared" si="405"/>
        <v/>
      </c>
      <c r="E232" s="68" t="str">
        <f t="shared" si="405"/>
        <v/>
      </c>
      <c r="F232" s="68" t="str">
        <f t="shared" si="405"/>
        <v/>
      </c>
      <c r="G232" s="68" t="str">
        <f t="shared" si="405"/>
        <v/>
      </c>
      <c r="H232" s="68" t="str">
        <f t="shared" si="405"/>
        <v/>
      </c>
      <c r="I232" s="68" t="str">
        <f t="shared" si="405"/>
        <v/>
      </c>
      <c r="J232" s="68" t="str">
        <f t="shared" si="405"/>
        <v/>
      </c>
      <c r="K232" s="68" t="str">
        <f t="shared" si="405"/>
        <v/>
      </c>
      <c r="L232" s="68" t="str">
        <f t="shared" si="405"/>
        <v/>
      </c>
      <c r="M232" s="68" t="str">
        <f t="shared" si="405"/>
        <v/>
      </c>
      <c r="N232" s="68" t="str">
        <f t="shared" si="405"/>
        <v/>
      </c>
      <c r="O232" s="68" t="str">
        <f t="shared" si="405"/>
        <v/>
      </c>
      <c r="P232" s="68" t="str">
        <f t="shared" si="405"/>
        <v/>
      </c>
      <c r="Q232" s="68"/>
      <c r="R232" s="68"/>
      <c r="S232" s="68" t="str">
        <f t="shared" ref="S232:Y232" si="406">IF(OR(S34="Văn-Tâm",S34="Văn-Thu",S34="Văn-Tuyết",S34="Văn-B.Phượng",S34="Văn-Đ.Huy",S34="Văn-Huệ",S34="HĐTN-Tâm",S34="HĐTN-Thu",S34="HĐTN-Tuyết",S34="HĐTN-B.Phượng",S34="HĐTN-Đ.Huy",S34="HĐTN-Huệ"),S34,"")</f>
        <v/>
      </c>
      <c r="T232" s="68" t="str">
        <f t="shared" si="406"/>
        <v/>
      </c>
      <c r="U232" s="68" t="str">
        <f t="shared" si="406"/>
        <v/>
      </c>
      <c r="V232" s="68" t="str">
        <f t="shared" si="406"/>
        <v/>
      </c>
      <c r="W232" s="68" t="str">
        <f t="shared" si="406"/>
        <v>Văn-Thu</v>
      </c>
      <c r="X232" s="68" t="str">
        <f t="shared" si="406"/>
        <v/>
      </c>
      <c r="Y232" s="68" t="str">
        <f t="shared" si="406"/>
        <v>Văn-Đ.Huy</v>
      </c>
      <c r="Z232" s="68" t="str">
        <f t="shared" ref="Z232:Z233" si="407">IF(OR(Z34="Văn-Tâm",Z34="Văn-Thu",Z34="Văn-Tuyết",Z34="Văn-V.Thủy",Z34="Văn-Đ.Huy",Z34="Văn-Huệ"),Z34,"")</f>
        <v/>
      </c>
      <c r="AA232" s="69">
        <f t="shared" si="326"/>
        <v>-5</v>
      </c>
      <c r="AB232" s="76">
        <v>4</v>
      </c>
      <c r="AC232" s="68" t="str">
        <f t="shared" ref="AC232:AZ232" si="408">IF(OR(AC34="Văn-Tâm",AC34="Văn-Thu",AC34="Văn-Tuyết",AC34="Văn-B.Phượng",AC34="Văn-Đ.Huy",AC34="Văn-Huệ",AC34="HĐTN-Tâm",AC34="HĐTN-Thu",AC34="HĐTN-Tuyết",AC34="HĐTN-B.Phượng",AC34="HĐTN-Đ.Huy",AC34="HĐTN-Huệ"),AC34,"")</f>
        <v/>
      </c>
      <c r="AD232" s="68" t="str">
        <f t="shared" si="408"/>
        <v/>
      </c>
      <c r="AE232" s="68" t="str">
        <f t="shared" si="408"/>
        <v/>
      </c>
      <c r="AF232" s="68" t="str">
        <f t="shared" si="408"/>
        <v/>
      </c>
      <c r="AG232" s="68" t="str">
        <f t="shared" si="408"/>
        <v/>
      </c>
      <c r="AH232" s="68" t="str">
        <f t="shared" si="408"/>
        <v/>
      </c>
      <c r="AI232" s="68" t="str">
        <f t="shared" si="408"/>
        <v/>
      </c>
      <c r="AJ232" s="68" t="str">
        <f t="shared" si="408"/>
        <v/>
      </c>
      <c r="AK232" s="68" t="str">
        <f t="shared" si="408"/>
        <v/>
      </c>
      <c r="AL232" s="68" t="str">
        <f t="shared" si="408"/>
        <v/>
      </c>
      <c r="AM232" s="68" t="str">
        <f t="shared" si="408"/>
        <v/>
      </c>
      <c r="AN232" s="68" t="str">
        <f t="shared" si="408"/>
        <v/>
      </c>
      <c r="AO232" s="68" t="str">
        <f t="shared" si="408"/>
        <v/>
      </c>
      <c r="AP232" s="68"/>
      <c r="AQ232" s="68"/>
      <c r="AR232" s="68" t="str">
        <f t="shared" si="408"/>
        <v/>
      </c>
      <c r="AS232" s="68" t="str">
        <f t="shared" si="408"/>
        <v/>
      </c>
      <c r="AT232" s="68" t="str">
        <f t="shared" si="408"/>
        <v/>
      </c>
      <c r="AU232" s="68" t="str">
        <f t="shared" si="408"/>
        <v/>
      </c>
      <c r="AV232" s="68" t="str">
        <f t="shared" si="408"/>
        <v/>
      </c>
      <c r="AW232" s="68" t="str">
        <f t="shared" si="408"/>
        <v/>
      </c>
      <c r="AX232" s="68" t="str">
        <f t="shared" si="408"/>
        <v/>
      </c>
      <c r="AY232" s="68" t="str">
        <f t="shared" si="408"/>
        <v/>
      </c>
      <c r="AZ232" s="68" t="str">
        <f t="shared" si="408"/>
        <v/>
      </c>
    </row>
    <row r="233" spans="1:52" ht="18" customHeight="1">
      <c r="A233" s="76">
        <v>5</v>
      </c>
      <c r="B233" s="72" t="str">
        <f t="shared" ref="B233:P233" si="409">IF(OR(B35="Văn-Tâm",B35="Văn-Thu",B35="Văn-Tuyết",B35="Văn-B.Phượng",B35="Văn-Đ.Huy",B35="Văn-Huệ",B35="HĐTN-Tâm",B35="HĐTN-Thu",B35="HĐTN-Tuyết",B35="HĐTN-B.Phượng",B35="HĐTN-Đ.Huy",B35="HĐTN-Huệ"),B35,"")</f>
        <v/>
      </c>
      <c r="C233" s="72" t="str">
        <f t="shared" si="409"/>
        <v/>
      </c>
      <c r="D233" s="72" t="str">
        <f t="shared" si="409"/>
        <v/>
      </c>
      <c r="E233" s="72" t="str">
        <f t="shared" si="409"/>
        <v/>
      </c>
      <c r="F233" s="72" t="str">
        <f t="shared" si="409"/>
        <v/>
      </c>
      <c r="G233" s="72" t="str">
        <f t="shared" si="409"/>
        <v/>
      </c>
      <c r="H233" s="72" t="str">
        <f t="shared" si="409"/>
        <v/>
      </c>
      <c r="I233" s="72" t="str">
        <f t="shared" si="409"/>
        <v/>
      </c>
      <c r="J233" s="72" t="str">
        <f t="shared" si="409"/>
        <v/>
      </c>
      <c r="K233" s="72" t="str">
        <f t="shared" si="409"/>
        <v/>
      </c>
      <c r="L233" s="72" t="str">
        <f t="shared" si="409"/>
        <v/>
      </c>
      <c r="M233" s="72" t="str">
        <f t="shared" si="409"/>
        <v/>
      </c>
      <c r="N233" s="72" t="str">
        <f t="shared" si="409"/>
        <v/>
      </c>
      <c r="O233" s="72" t="str">
        <f t="shared" si="409"/>
        <v/>
      </c>
      <c r="P233" s="72" t="str">
        <f t="shared" si="409"/>
        <v/>
      </c>
      <c r="Q233" s="72"/>
      <c r="R233" s="72"/>
      <c r="S233" s="72" t="str">
        <f t="shared" ref="S233:Y233" si="410">IF(OR(S35="Văn-Tâm",S35="Văn-Thu",S35="Văn-Tuyết",S35="Văn-B.Phượng",S35="Văn-Đ.Huy",S35="Văn-Huệ",S35="HĐTN-Tâm",S35="HĐTN-Thu",S35="HĐTN-Tuyết",S35="HĐTN-B.Phượng",S35="HĐTN-Đ.Huy",S35="HĐTN-Huệ"),S35,"")</f>
        <v/>
      </c>
      <c r="T233" s="72" t="str">
        <f t="shared" si="410"/>
        <v/>
      </c>
      <c r="U233" s="72" t="str">
        <f t="shared" si="410"/>
        <v/>
      </c>
      <c r="V233" s="72" t="str">
        <f t="shared" si="410"/>
        <v/>
      </c>
      <c r="W233" s="72" t="str">
        <f t="shared" si="410"/>
        <v/>
      </c>
      <c r="X233" s="72" t="str">
        <f t="shared" si="410"/>
        <v/>
      </c>
      <c r="Y233" s="72" t="str">
        <f t="shared" si="410"/>
        <v/>
      </c>
      <c r="Z233" s="72" t="str">
        <f t="shared" si="407"/>
        <v/>
      </c>
      <c r="AA233" s="73">
        <f t="shared" si="326"/>
        <v>-7</v>
      </c>
      <c r="AB233" s="76">
        <v>5</v>
      </c>
      <c r="AC233" s="72" t="str">
        <f t="shared" ref="AC233:AZ233" si="411">IF(OR(AC35="Văn-Tâm",AC35="Văn-Thu",AC35="Văn-Tuyết",AC35="Văn-B.Phượng",AC35="Văn-Đ.Huy",AC35="Văn-Huệ",AC35="HĐTN-Tâm",AC35="HĐTN-Thu",AC35="HĐTN-Tuyết",AC35="HĐTN-B.Phượng",AC35="HĐTN-Đ.Huy",AC35="HĐTN-Huệ"),AC35,"")</f>
        <v/>
      </c>
      <c r="AD233" s="72" t="str">
        <f t="shared" si="411"/>
        <v/>
      </c>
      <c r="AE233" s="72" t="str">
        <f t="shared" si="411"/>
        <v/>
      </c>
      <c r="AF233" s="72" t="str">
        <f t="shared" si="411"/>
        <v/>
      </c>
      <c r="AG233" s="72" t="str">
        <f t="shared" si="411"/>
        <v/>
      </c>
      <c r="AH233" s="72" t="str">
        <f t="shared" si="411"/>
        <v/>
      </c>
      <c r="AI233" s="72" t="str">
        <f t="shared" si="411"/>
        <v/>
      </c>
      <c r="AJ233" s="72" t="str">
        <f t="shared" si="411"/>
        <v/>
      </c>
      <c r="AK233" s="72" t="str">
        <f t="shared" si="411"/>
        <v/>
      </c>
      <c r="AL233" s="72" t="str">
        <f t="shared" si="411"/>
        <v/>
      </c>
      <c r="AM233" s="72" t="str">
        <f t="shared" si="411"/>
        <v/>
      </c>
      <c r="AN233" s="72" t="str">
        <f t="shared" si="411"/>
        <v/>
      </c>
      <c r="AO233" s="72" t="str">
        <f t="shared" si="411"/>
        <v/>
      </c>
      <c r="AP233" s="72"/>
      <c r="AQ233" s="72"/>
      <c r="AR233" s="72" t="str">
        <f t="shared" si="411"/>
        <v/>
      </c>
      <c r="AS233" s="72" t="str">
        <f t="shared" si="411"/>
        <v/>
      </c>
      <c r="AT233" s="72" t="str">
        <f t="shared" si="411"/>
        <v/>
      </c>
      <c r="AU233" s="72" t="str">
        <f t="shared" si="411"/>
        <v/>
      </c>
      <c r="AV233" s="72" t="str">
        <f t="shared" si="411"/>
        <v/>
      </c>
      <c r="AW233" s="72" t="str">
        <f t="shared" si="411"/>
        <v/>
      </c>
      <c r="AX233" s="72" t="str">
        <f t="shared" si="411"/>
        <v/>
      </c>
      <c r="AY233" s="72" t="str">
        <f t="shared" si="411"/>
        <v/>
      </c>
      <c r="AZ233" s="72" t="str">
        <f t="shared" si="411"/>
        <v/>
      </c>
    </row>
    <row r="234" spans="1:52" ht="18" customHeight="1">
      <c r="A234" s="77">
        <f>18*30-COUNTBLANK(B204:Z233)</f>
        <v>-173</v>
      </c>
      <c r="B234" s="49">
        <f>5*4+5*5+4*4+1*3+1*4+1*3</f>
        <v>71</v>
      </c>
      <c r="C234" s="78" t="str">
        <f>IF(A234&lt;&gt;B234,"Lỗi","")</f>
        <v>Lỗi</v>
      </c>
      <c r="AB234" s="77">
        <f>18*30-COUNTBLANK(AC204:BA233)</f>
        <v>-210</v>
      </c>
      <c r="AC234" s="49">
        <f>5*4+5*5+4*4+1*3+1*4+1*3</f>
        <v>71</v>
      </c>
      <c r="AD234" s="78" t="str">
        <f>IF(AB234&lt;&gt;AC234,"Lỗi","")</f>
        <v>Lỗi</v>
      </c>
      <c r="AE234" s="49"/>
      <c r="AF234" s="49"/>
      <c r="AG234" s="49"/>
      <c r="AH234" s="49"/>
      <c r="AI234" s="49"/>
      <c r="AJ234" s="49"/>
      <c r="AK234" s="49"/>
      <c r="AL234" s="49"/>
      <c r="AM234" s="49"/>
      <c r="AN234" s="49"/>
      <c r="AO234" s="49"/>
      <c r="AP234" s="49"/>
      <c r="AQ234" s="49"/>
      <c r="AR234" s="49"/>
      <c r="AS234" s="49"/>
      <c r="AT234" s="49"/>
      <c r="AU234" s="49"/>
      <c r="AV234" s="49"/>
      <c r="AW234" s="49"/>
      <c r="AX234" s="49"/>
      <c r="AY234" s="49"/>
      <c r="AZ234" s="49"/>
    </row>
    <row r="235" spans="1:52" ht="18" customHeight="1">
      <c r="A235" s="59"/>
      <c r="B235" s="221" t="s">
        <v>176</v>
      </c>
      <c r="C235" s="222"/>
      <c r="D235" s="222"/>
      <c r="E235" s="222"/>
      <c r="F235" s="222"/>
      <c r="G235" s="222"/>
      <c r="H235" s="222"/>
      <c r="I235" s="222"/>
      <c r="J235" s="222"/>
      <c r="K235" s="222"/>
      <c r="L235" s="222"/>
      <c r="M235" s="222"/>
      <c r="N235" s="222"/>
      <c r="O235" s="222"/>
      <c r="P235" s="222"/>
      <c r="Q235" s="222"/>
      <c r="R235" s="222"/>
      <c r="S235" s="222"/>
      <c r="T235" s="222"/>
      <c r="U235" s="222"/>
      <c r="V235" s="60"/>
      <c r="W235" s="60"/>
      <c r="X235" s="60"/>
      <c r="Y235" s="60"/>
      <c r="Z235" s="58"/>
      <c r="AB235" s="59"/>
      <c r="AC235" s="221" t="s">
        <v>56</v>
      </c>
      <c r="AD235" s="222"/>
      <c r="AE235" s="222"/>
      <c r="AF235" s="222"/>
      <c r="AG235" s="222"/>
      <c r="AH235" s="222"/>
      <c r="AI235" s="222"/>
      <c r="AJ235" s="222"/>
      <c r="AK235" s="222"/>
      <c r="AL235" s="222"/>
      <c r="AM235" s="222"/>
      <c r="AN235" s="222"/>
      <c r="AO235" s="222"/>
      <c r="AP235" s="222"/>
      <c r="AQ235" s="222"/>
      <c r="AR235" s="222"/>
      <c r="AS235" s="222"/>
      <c r="AT235" s="222"/>
      <c r="AU235" s="222"/>
      <c r="AV235" s="222"/>
      <c r="AW235" s="60"/>
      <c r="AX235" s="60"/>
      <c r="AY235" s="60"/>
      <c r="AZ235" s="60"/>
    </row>
    <row r="236" spans="1:52" ht="18" customHeight="1">
      <c r="A236" s="61"/>
      <c r="B236" s="80" t="str">
        <f t="shared" ref="B236:I236" si="412">B203</f>
        <v>10A1</v>
      </c>
      <c r="C236" s="80" t="str">
        <f t="shared" si="412"/>
        <v>10A2</v>
      </c>
      <c r="D236" s="80" t="str">
        <f t="shared" si="412"/>
        <v>10A3</v>
      </c>
      <c r="E236" s="80" t="str">
        <f t="shared" si="412"/>
        <v>10A4</v>
      </c>
      <c r="F236" s="80" t="str">
        <f t="shared" si="412"/>
        <v>10A5</v>
      </c>
      <c r="G236" s="80" t="str">
        <f t="shared" si="412"/>
        <v>10A6</v>
      </c>
      <c r="H236" s="80" t="str">
        <f t="shared" si="412"/>
        <v>10A7</v>
      </c>
      <c r="I236" s="80" t="str">
        <f t="shared" si="412"/>
        <v>10A8</v>
      </c>
      <c r="J236" s="80" t="str">
        <f>J203</f>
        <v>11B1</v>
      </c>
      <c r="K236" s="80" t="str">
        <f>K203</f>
        <v>11B2</v>
      </c>
      <c r="L236" s="80" t="str">
        <f>L203</f>
        <v>11B3</v>
      </c>
      <c r="M236" s="80" t="str">
        <f>M203</f>
        <v>11B4</v>
      </c>
      <c r="N236" s="80" t="str">
        <f>N203</f>
        <v>11B5</v>
      </c>
      <c r="O236" s="80" t="s">
        <v>14</v>
      </c>
      <c r="P236" s="80" t="s">
        <v>64</v>
      </c>
      <c r="Q236" s="80" t="s">
        <v>149</v>
      </c>
      <c r="R236" s="80" t="s">
        <v>150</v>
      </c>
      <c r="S236" s="80" t="str">
        <f t="shared" ref="S236:X236" si="413">S203</f>
        <v>12C1</v>
      </c>
      <c r="T236" s="80" t="str">
        <f t="shared" si="413"/>
        <v>12C2</v>
      </c>
      <c r="U236" s="80" t="str">
        <f t="shared" si="413"/>
        <v>12C3</v>
      </c>
      <c r="V236" s="80" t="str">
        <f t="shared" si="413"/>
        <v>12C4</v>
      </c>
      <c r="W236" s="80" t="str">
        <f>W203</f>
        <v>12C5</v>
      </c>
      <c r="X236" s="80" t="str">
        <f t="shared" si="413"/>
        <v>12C6</v>
      </c>
      <c r="Y236" s="80" t="str">
        <f>Y203</f>
        <v>12C7</v>
      </c>
      <c r="Z236" s="62">
        <f t="shared" ref="Z236" si="414">Z5</f>
        <v>0</v>
      </c>
      <c r="AA236" s="63" t="s">
        <v>45</v>
      </c>
      <c r="AB236" s="61"/>
      <c r="AC236" s="62" t="s">
        <v>27</v>
      </c>
      <c r="AD236" s="62" t="s">
        <v>28</v>
      </c>
      <c r="AE236" s="62" t="s">
        <v>29</v>
      </c>
      <c r="AF236" s="62" t="s">
        <v>30</v>
      </c>
      <c r="AG236" s="62" t="s">
        <v>31</v>
      </c>
      <c r="AH236" s="62" t="s">
        <v>32</v>
      </c>
      <c r="AI236" s="62" t="s">
        <v>33</v>
      </c>
      <c r="AJ236" s="62" t="s">
        <v>70</v>
      </c>
      <c r="AK236" s="62" t="s">
        <v>34</v>
      </c>
      <c r="AL236" s="62" t="s">
        <v>35</v>
      </c>
      <c r="AM236" s="62" t="s">
        <v>36</v>
      </c>
      <c r="AN236" s="62" t="s">
        <v>37</v>
      </c>
      <c r="AO236" s="62" t="s">
        <v>38</v>
      </c>
      <c r="AP236" s="62" t="s">
        <v>14</v>
      </c>
      <c r="AQ236" s="62" t="s">
        <v>64</v>
      </c>
      <c r="AR236" s="62" t="s">
        <v>149</v>
      </c>
      <c r="AS236" s="62" t="s">
        <v>150</v>
      </c>
      <c r="AT236" s="62" t="s">
        <v>39</v>
      </c>
      <c r="AU236" s="62" t="s">
        <v>40</v>
      </c>
      <c r="AV236" s="62" t="s">
        <v>41</v>
      </c>
      <c r="AW236" s="62" t="s">
        <v>42</v>
      </c>
      <c r="AX236" s="62" t="s">
        <v>43</v>
      </c>
      <c r="AY236" s="62" t="s">
        <v>61</v>
      </c>
      <c r="AZ236" s="62" t="s">
        <v>71</v>
      </c>
    </row>
    <row r="237" spans="1:52" ht="18" customHeight="1">
      <c r="A237" s="64">
        <v>1</v>
      </c>
      <c r="B237" s="68" t="str">
        <f>IF(OR(B6="Sử-An",B6="Sử-Kiều",B6="Sử-Trối",B6="Sử-Vấn",B6="Sử-Hạnh(s)",B6="HĐTN-Kiều",B6="HĐTN-Trối",B6="HĐTN-Lanh",B6="HĐTN-Thành",B6="HĐTNL-Lanh",B6="HĐTN-Kiều",B6="HĐTN-Vấn",B6="HĐTN-An",B6="GDĐP-Vấn",B6="GDĐP-Kiều",B6="GDĐP-Trối",B6="GDKT-PL-Kiều",B6="GDKT-PL-Trối",B6="GDKT-PL-Lanh",B6="GDKT-PL-Thành",B6="GDKT-PL-Kiều",B6="GDĐP-An",B6="GDĐP-Lanh",B6="GDĐP-Hiếu"),B6,"")</f>
        <v/>
      </c>
      <c r="C237" s="68" t="str">
        <f t="shared" ref="C237:Y237" si="415">IF(OR(C6="Sử-An",C6="Sử-Kiều",C6="Sử-Trối",C6="Sử-Vấn",C6="Sử-Hạnh(s)",C6="HĐTN-Kiều",C6="HĐTN-Trối",C6="HĐTN-Lanh",C6="HĐTN-Thành",C6="HĐTNL-Lanh",C6="HĐTN-Kiều",C6="HĐTN-Vấn",C6="HĐTN-An",C6="GDĐP-Vấn",C6="GDĐP-Kiều",C6="GDĐP-Trối",C6="GDKT-PL-Kiều",C6="GDKT-PL-Trối",C6="GDKT-PL-Lanh",C6="GDKT-PL-Thành",C6="GDKT-PL-Kiều",C6="GDĐP-An",C6="GDĐP-Lanh",C6="GDĐP-Hiếu"),C6,"")</f>
        <v/>
      </c>
      <c r="D237" s="68" t="str">
        <f t="shared" si="415"/>
        <v/>
      </c>
      <c r="E237" s="68" t="str">
        <f t="shared" si="415"/>
        <v/>
      </c>
      <c r="F237" s="68" t="str">
        <f t="shared" si="415"/>
        <v/>
      </c>
      <c r="G237" s="68" t="str">
        <f t="shared" si="415"/>
        <v/>
      </c>
      <c r="H237" s="68" t="str">
        <f t="shared" si="415"/>
        <v/>
      </c>
      <c r="I237" s="68" t="str">
        <f t="shared" si="415"/>
        <v/>
      </c>
      <c r="J237" s="68" t="str">
        <f t="shared" si="415"/>
        <v/>
      </c>
      <c r="K237" s="68" t="str">
        <f t="shared" si="415"/>
        <v>HĐTN-Thành</v>
      </c>
      <c r="L237" s="68" t="str">
        <f t="shared" si="415"/>
        <v>GDĐP-Kiều</v>
      </c>
      <c r="M237" s="68" t="str">
        <f t="shared" si="415"/>
        <v/>
      </c>
      <c r="N237" s="68" t="str">
        <f t="shared" si="415"/>
        <v/>
      </c>
      <c r="O237" s="68" t="str">
        <f t="shared" si="415"/>
        <v/>
      </c>
      <c r="P237" s="68" t="str">
        <f t="shared" si="415"/>
        <v>GDĐP-Trối</v>
      </c>
      <c r="Q237" s="68" t="str">
        <f t="shared" si="415"/>
        <v/>
      </c>
      <c r="R237" s="68" t="str">
        <f t="shared" si="415"/>
        <v/>
      </c>
      <c r="S237" s="68" t="str">
        <f t="shared" si="415"/>
        <v/>
      </c>
      <c r="T237" s="68" t="str">
        <f t="shared" si="415"/>
        <v/>
      </c>
      <c r="U237" s="68" t="str">
        <f t="shared" si="415"/>
        <v/>
      </c>
      <c r="V237" s="68" t="str">
        <f t="shared" si="415"/>
        <v/>
      </c>
      <c r="W237" s="68" t="str">
        <f t="shared" si="415"/>
        <v/>
      </c>
      <c r="X237" s="68" t="str">
        <f t="shared" si="415"/>
        <v/>
      </c>
      <c r="Y237" s="68" t="str">
        <f t="shared" si="415"/>
        <v/>
      </c>
      <c r="Z237" s="65" t="str">
        <f t="shared" ref="Z237:Z252" si="416">IF(OR(Z6="Sử-Kiều",Z6="Sử-Trối",Z6="GDCD-Kiều",Z6="GDCD-Trối"),Z6,"")</f>
        <v/>
      </c>
      <c r="AA237" s="66">
        <f t="shared" ref="AA237:AA266" si="417">IF((18-COUNTBLANK(B237:Z237))=0,"",18-COUNTBLANK(B237:Z237))</f>
        <v>-4</v>
      </c>
      <c r="AB237" s="64">
        <v>1</v>
      </c>
      <c r="AC237" s="65" t="str">
        <f>IF(OR(AC6="Sử-An",AC6="Sử-Vấn",AC6="Sử-Kiều",AC6="Sử-Trối",AC6="Sử-Vấn",AC6="Sử-Hanh(s)",AC6="HĐTN-Kiều",AC6="HĐTN-Trối",AC6="HĐTN-Lanh",AC6="HĐTN-Thành",AC6="HĐTNL-Lanh",AC6="HĐTN-Kiều",AC6="HĐTN-Vấn",AC6="HĐTN-An",AC6="GDĐP(sử)-Vấn",AC6="GDĐP(sử)-Kiều",AC6="GDĐP(sử)-Trối",AC6="GDKT-PL-Kiều",AC6="GDKT-PL-Trối",AC6="GDKT-PL-Lanh",AC6="GDKT-PL-Trối",AC6="GDKT-PL-Thành",AC6="GDKT-PL-Kiều"),AC6,"")</f>
        <v/>
      </c>
      <c r="AD237" s="65" t="str">
        <f t="shared" ref="AD237:AZ237" si="418">IF(OR(AD6="Sử-An",AD6="Sử-Vấn",AD6="Sử-Kiều",AD6="Sử-Trối",AD6="Sử-Vấn",AD6="Sử-Hanh(s)",AD6="HĐTN-Kiều",AD6="HĐTN-Trối",AD6="HĐTN-Lanh",AD6="HĐTN-Thành",AD6="HĐTNL-Lanh",AD6="HĐTN-Kiều",AD6="HĐTN-Vấn",AD6="HĐTN-An",AD6="GDĐP(sử)-Vấn",AD6="GDĐP(sử)-Kiều",AD6="GDĐP(sử)-Trối",AD6="GDKT-PL-Kiều",AD6="GDKT-PL-Trối",AD6="GDKT-PL-Lanh",AD6="GDKT-PL-Trối",AD6="GDKT-PL-Thành",AD6="GDKT-PL-Kiều"),AD6,"")</f>
        <v/>
      </c>
      <c r="AE237" s="65" t="str">
        <f t="shared" si="418"/>
        <v/>
      </c>
      <c r="AF237" s="65" t="str">
        <f t="shared" si="418"/>
        <v/>
      </c>
      <c r="AG237" s="65" t="str">
        <f t="shared" si="418"/>
        <v/>
      </c>
      <c r="AH237" s="65" t="str">
        <f t="shared" si="418"/>
        <v/>
      </c>
      <c r="AI237" s="65" t="str">
        <f t="shared" si="418"/>
        <v/>
      </c>
      <c r="AJ237" s="65" t="str">
        <f t="shared" si="418"/>
        <v/>
      </c>
      <c r="AK237" s="65" t="str">
        <f t="shared" si="418"/>
        <v/>
      </c>
      <c r="AL237" s="65" t="str">
        <f t="shared" si="418"/>
        <v/>
      </c>
      <c r="AM237" s="65" t="str">
        <f t="shared" si="418"/>
        <v/>
      </c>
      <c r="AN237" s="65" t="str">
        <f t="shared" si="418"/>
        <v/>
      </c>
      <c r="AO237" s="65" t="str">
        <f t="shared" si="418"/>
        <v/>
      </c>
      <c r="AP237" s="65"/>
      <c r="AQ237" s="65"/>
      <c r="AR237" s="65" t="str">
        <f t="shared" si="418"/>
        <v/>
      </c>
      <c r="AS237" s="65" t="str">
        <f t="shared" si="418"/>
        <v/>
      </c>
      <c r="AT237" s="65" t="str">
        <f t="shared" si="418"/>
        <v/>
      </c>
      <c r="AU237" s="65" t="str">
        <f t="shared" si="418"/>
        <v/>
      </c>
      <c r="AV237" s="65" t="str">
        <f t="shared" si="418"/>
        <v/>
      </c>
      <c r="AW237" s="65" t="str">
        <f t="shared" si="418"/>
        <v/>
      </c>
      <c r="AX237" s="65" t="str">
        <f t="shared" si="418"/>
        <v/>
      </c>
      <c r="AY237" s="65" t="str">
        <f t="shared" si="418"/>
        <v/>
      </c>
      <c r="AZ237" s="65" t="str">
        <f t="shared" si="418"/>
        <v/>
      </c>
    </row>
    <row r="238" spans="1:52" ht="18" customHeight="1">
      <c r="A238" s="67">
        <v>2</v>
      </c>
      <c r="B238" s="68" t="str">
        <f t="shared" ref="B238:Y238" si="419">IF(OR(B7="Sử-An",B7="Sử-Kiều",B7="Sử-Trối",B7="Sử-Vấn",B7="Sử-Hạnh(s)",B7="HĐTN-Kiều",B7="HĐTN-Trối",B7="HĐTN-Lanh",B7="HĐTN-Thành",B7="HĐTNL-Lanh",B7="HĐTN-Kiều",B7="HĐTN-Vấn",B7="HĐTN-An",B7="GDĐP-Vấn",B7="GDĐP-Kiều",B7="GDĐP-Trối",B7="GDKT-PL-Kiều",B7="GDKT-PL-Trối",B7="GDKT-PL-Lanh",B7="GDKT-PL-Thành",B7="GDKT-PL-Kiều",B7="GDĐP-An",B7="GDĐP-Lanh",B7="GDĐP-Hiếu"),B7,"")</f>
        <v/>
      </c>
      <c r="C238" s="68" t="str">
        <f t="shared" si="419"/>
        <v/>
      </c>
      <c r="D238" s="68" t="str">
        <f t="shared" si="419"/>
        <v/>
      </c>
      <c r="E238" s="68" t="str">
        <f t="shared" si="419"/>
        <v/>
      </c>
      <c r="F238" s="68" t="str">
        <f t="shared" si="419"/>
        <v/>
      </c>
      <c r="G238" s="68" t="str">
        <f t="shared" si="419"/>
        <v/>
      </c>
      <c r="H238" s="68" t="str">
        <f t="shared" si="419"/>
        <v/>
      </c>
      <c r="I238" s="68" t="str">
        <f t="shared" si="419"/>
        <v/>
      </c>
      <c r="J238" s="68" t="str">
        <f t="shared" si="419"/>
        <v>Sử-Kiều</v>
      </c>
      <c r="K238" s="68" t="str">
        <f t="shared" si="419"/>
        <v>HĐTN-Thành</v>
      </c>
      <c r="L238" s="68" t="str">
        <f t="shared" si="419"/>
        <v/>
      </c>
      <c r="M238" s="68" t="str">
        <f t="shared" si="419"/>
        <v/>
      </c>
      <c r="N238" s="68" t="str">
        <f t="shared" si="419"/>
        <v/>
      </c>
      <c r="O238" s="68" t="str">
        <f t="shared" si="419"/>
        <v/>
      </c>
      <c r="P238" s="68" t="str">
        <f t="shared" si="419"/>
        <v/>
      </c>
      <c r="Q238" s="68" t="str">
        <f t="shared" si="419"/>
        <v/>
      </c>
      <c r="R238" s="68" t="str">
        <f t="shared" si="419"/>
        <v>GDĐP-Trối</v>
      </c>
      <c r="S238" s="68" t="str">
        <f t="shared" si="419"/>
        <v/>
      </c>
      <c r="T238" s="68" t="str">
        <f t="shared" si="419"/>
        <v/>
      </c>
      <c r="U238" s="68" t="str">
        <f t="shared" si="419"/>
        <v/>
      </c>
      <c r="V238" s="68" t="str">
        <f t="shared" si="419"/>
        <v/>
      </c>
      <c r="W238" s="68" t="str">
        <f t="shared" si="419"/>
        <v/>
      </c>
      <c r="X238" s="68" t="str">
        <f t="shared" si="419"/>
        <v/>
      </c>
      <c r="Y238" s="68" t="str">
        <f t="shared" si="419"/>
        <v/>
      </c>
      <c r="Z238" s="68" t="str">
        <f t="shared" ref="Z238" si="420">IF(OR(Z6="Sử-An",Z6="Sử-Kiều",Z6="Sử-Trối",Z6="Sử-Vấn",Z6="Sử-Hạnh(s)",Z6="HĐTN-Kiều",Z6="HĐTN-Trối",Z6="HĐTN-Lanh",Z6="HĐTN-Thành",Z6="HĐTNL-Lanh",Z6="HĐTN-Kiều",Z6="HĐTN-Vấn",Z6="HĐTN-An",Z6="GDĐP-Vấn",Z6="GDĐP-Kiều",Z6="GDĐP-Trối",Z6="GDKT-PL-Kiều",Z6="GDKT-PL-Trối",Z6="GDKT-PL-Lanh",Z6="GDKT-PL-Thành",Z6="GDKT-PL-Thành",Z6="GDKT-PL-Kiều",Z6="GDĐP-An",Z6="GDĐP-Lanh"),Z6,"")</f>
        <v/>
      </c>
      <c r="AA238" s="69">
        <f t="shared" si="417"/>
        <v>-4</v>
      </c>
      <c r="AB238" s="67">
        <v>2</v>
      </c>
      <c r="AC238" s="68" t="str">
        <f t="shared" ref="AC238:AZ238" si="421">IF(OR(AC7="Sử-An",AC7="Sử-Vấn",AC7="Sử-Kiều",AC7="Sử-Trối",AC7="Sử-Vấn",AC7="Sử-Hanh(s)",AC7="HĐTN-Kiều",AC7="HĐTN-Trối",AC7="HĐTN-Lanh",AC7="HĐTN-Thành",AC7="HĐTNL-Lanh",AC7="HĐTN-Kiều",AC7="HĐTN-Vấn",AC7="HĐTN-An",AC7="GDĐP(sử)-Vấn",AC7="GDĐP(sử)-Kiều",AC7="GDĐP(sử)-Trối",AC7="GDKT-PL-Kiều",AC7="GDKT-PL-Trối",AC7="GDKT-PL-Lanh",AC7="GDKT-PL-Trối",AC7="GDKT-PL-Thành",AC7="GDKT-PL-Kiều"),AC7,"")</f>
        <v/>
      </c>
      <c r="AD238" s="68" t="str">
        <f t="shared" si="421"/>
        <v/>
      </c>
      <c r="AE238" s="68" t="str">
        <f t="shared" si="421"/>
        <v/>
      </c>
      <c r="AF238" s="68" t="str">
        <f t="shared" si="421"/>
        <v/>
      </c>
      <c r="AG238" s="68" t="str">
        <f t="shared" si="421"/>
        <v/>
      </c>
      <c r="AH238" s="68" t="str">
        <f t="shared" si="421"/>
        <v/>
      </c>
      <c r="AI238" s="68" t="str">
        <f t="shared" si="421"/>
        <v/>
      </c>
      <c r="AJ238" s="68" t="str">
        <f t="shared" si="421"/>
        <v/>
      </c>
      <c r="AK238" s="68" t="str">
        <f t="shared" si="421"/>
        <v/>
      </c>
      <c r="AL238" s="68" t="str">
        <f t="shared" si="421"/>
        <v/>
      </c>
      <c r="AM238" s="68" t="str">
        <f t="shared" si="421"/>
        <v/>
      </c>
      <c r="AN238" s="68" t="str">
        <f t="shared" si="421"/>
        <v/>
      </c>
      <c r="AO238" s="68" t="str">
        <f t="shared" si="421"/>
        <v/>
      </c>
      <c r="AP238" s="68"/>
      <c r="AQ238" s="68"/>
      <c r="AR238" s="68" t="str">
        <f t="shared" si="421"/>
        <v/>
      </c>
      <c r="AS238" s="68" t="str">
        <f t="shared" si="421"/>
        <v/>
      </c>
      <c r="AT238" s="68" t="str">
        <f t="shared" si="421"/>
        <v/>
      </c>
      <c r="AU238" s="68" t="str">
        <f t="shared" si="421"/>
        <v/>
      </c>
      <c r="AV238" s="68" t="str">
        <f t="shared" si="421"/>
        <v/>
      </c>
      <c r="AW238" s="68" t="str">
        <f t="shared" si="421"/>
        <v/>
      </c>
      <c r="AX238" s="68" t="str">
        <f t="shared" si="421"/>
        <v/>
      </c>
      <c r="AY238" s="68" t="str">
        <f t="shared" si="421"/>
        <v/>
      </c>
      <c r="AZ238" s="68" t="str">
        <f t="shared" si="421"/>
        <v/>
      </c>
    </row>
    <row r="239" spans="1:52" ht="18" customHeight="1">
      <c r="A239" s="70" t="s">
        <v>46</v>
      </c>
      <c r="B239" s="68" t="str">
        <f t="shared" ref="B239:Y239" si="422">IF(OR(B8="Sử-An",B8="Sử-Kiều",B8="Sử-Trối",B8="Sử-Vấn",B8="Sử-Hạnh(s)",B8="HĐTN-Kiều",B8="HĐTN-Trối",B8="HĐTN-Lanh",B8="HĐTN-Thành",B8="HĐTNL-Lanh",B8="HĐTN-Kiều",B8="HĐTN-Vấn",B8="HĐTN-An",B8="GDĐP-Vấn",B8="GDĐP-Kiều",B8="GDĐP-Trối",B8="GDKT-PL-Kiều",B8="GDKT-PL-Trối",B8="GDKT-PL-Lanh",B8="GDKT-PL-Thành",B8="GDKT-PL-Kiều",B8="GDĐP-An",B8="GDĐP-Lanh",B8="GDĐP-Hiếu"),B8,"")</f>
        <v/>
      </c>
      <c r="C239" s="68" t="str">
        <f t="shared" si="422"/>
        <v/>
      </c>
      <c r="D239" s="68" t="str">
        <f t="shared" si="422"/>
        <v/>
      </c>
      <c r="E239" s="68" t="str">
        <f t="shared" si="422"/>
        <v/>
      </c>
      <c r="F239" s="68" t="str">
        <f t="shared" si="422"/>
        <v/>
      </c>
      <c r="G239" s="68" t="str">
        <f t="shared" si="422"/>
        <v/>
      </c>
      <c r="H239" s="68" t="str">
        <f t="shared" si="422"/>
        <v/>
      </c>
      <c r="I239" s="68" t="str">
        <f t="shared" si="422"/>
        <v/>
      </c>
      <c r="J239" s="68" t="str">
        <f t="shared" si="422"/>
        <v/>
      </c>
      <c r="K239" s="68" t="str">
        <f t="shared" si="422"/>
        <v/>
      </c>
      <c r="L239" s="68" t="str">
        <f t="shared" si="422"/>
        <v/>
      </c>
      <c r="M239" s="68" t="str">
        <f t="shared" si="422"/>
        <v>GDKT-PL-Thành</v>
      </c>
      <c r="N239" s="68" t="str">
        <f t="shared" si="422"/>
        <v>GDĐP-Kiều</v>
      </c>
      <c r="O239" s="68" t="str">
        <f t="shared" si="422"/>
        <v/>
      </c>
      <c r="P239" s="68" t="str">
        <f t="shared" si="422"/>
        <v/>
      </c>
      <c r="Q239" s="68" t="str">
        <f t="shared" si="422"/>
        <v/>
      </c>
      <c r="R239" s="68" t="str">
        <f t="shared" si="422"/>
        <v/>
      </c>
      <c r="S239" s="68" t="str">
        <f t="shared" si="422"/>
        <v/>
      </c>
      <c r="T239" s="68" t="str">
        <f t="shared" si="422"/>
        <v/>
      </c>
      <c r="U239" s="68" t="str">
        <f t="shared" si="422"/>
        <v/>
      </c>
      <c r="V239" s="68" t="str">
        <f t="shared" si="422"/>
        <v/>
      </c>
      <c r="W239" s="68" t="str">
        <f t="shared" si="422"/>
        <v/>
      </c>
      <c r="X239" s="68" t="str">
        <f t="shared" si="422"/>
        <v/>
      </c>
      <c r="Y239" s="68" t="str">
        <f t="shared" si="422"/>
        <v/>
      </c>
      <c r="Z239" s="68" t="str">
        <f t="shared" ref="Z239" si="423">IF(OR(Z7="Sử-An",Z7="Sử-Kiều",Z7="Sử-Trối",Z7="Sử-Vấn",Z7="Sử-Hạnh(s)",Z7="HĐTN-Kiều",Z7="HĐTN-Trối",Z7="HĐTN-Lanh",Z7="HĐTN-Thành",Z7="HĐTNL-Lanh",Z7="HĐTN-Kiều",Z7="HĐTN-Vấn",Z7="HĐTN-An",Z7="GDĐP-Vấn",Z7="GDĐP-Kiều",Z7="GDĐP-Trối",Z7="GDKT-PL-Kiều",Z7="GDKT-PL-Trối",Z7="GDKT-PL-Lanh",Z7="GDKT-PL-Thành",Z7="GDKT-PL-Thành",Z7="GDKT-PL-Kiều",Z7="GDĐP-An",Z7="GDĐP-Lanh"),Z7,"")</f>
        <v/>
      </c>
      <c r="AA239" s="69">
        <f t="shared" si="417"/>
        <v>-5</v>
      </c>
      <c r="AB239" s="70" t="s">
        <v>46</v>
      </c>
      <c r="AC239" s="68" t="str">
        <f t="shared" ref="AC239:AZ239" si="424">IF(OR(AC8="Sử-An",AC8="Sử-Vấn",AC8="Sử-Kiều",AC8="Sử-Trối",AC8="Sử-Vấn",AC8="Sử-Hanh(s)",AC8="HĐTN-Kiều",AC8="HĐTN-Trối",AC8="HĐTN-Lanh",AC8="HĐTN-Thành",AC8="HĐTNL-Lanh",AC8="HĐTN-Kiều",AC8="HĐTN-Vấn",AC8="HĐTN-An",AC8="GDĐP(sử)-Vấn",AC8="GDĐP(sử)-Kiều",AC8="GDĐP(sử)-Trối",AC8="GDKT-PL-Kiều",AC8="GDKT-PL-Trối",AC8="GDKT-PL-Lanh",AC8="GDKT-PL-Trối",AC8="GDKT-PL-Thành",AC8="GDKT-PL-Kiều"),AC8,"")</f>
        <v/>
      </c>
      <c r="AD239" s="68" t="str">
        <f t="shared" si="424"/>
        <v/>
      </c>
      <c r="AE239" s="68" t="str">
        <f t="shared" si="424"/>
        <v/>
      </c>
      <c r="AF239" s="68" t="str">
        <f t="shared" si="424"/>
        <v/>
      </c>
      <c r="AG239" s="68" t="str">
        <f t="shared" si="424"/>
        <v/>
      </c>
      <c r="AH239" s="68" t="str">
        <f t="shared" si="424"/>
        <v/>
      </c>
      <c r="AI239" s="68" t="str">
        <f t="shared" si="424"/>
        <v/>
      </c>
      <c r="AJ239" s="68" t="str">
        <f t="shared" si="424"/>
        <v/>
      </c>
      <c r="AK239" s="68" t="str">
        <f t="shared" si="424"/>
        <v/>
      </c>
      <c r="AL239" s="68" t="str">
        <f t="shared" si="424"/>
        <v/>
      </c>
      <c r="AM239" s="68" t="str">
        <f t="shared" si="424"/>
        <v/>
      </c>
      <c r="AN239" s="68" t="str">
        <f t="shared" si="424"/>
        <v/>
      </c>
      <c r="AO239" s="68" t="str">
        <f t="shared" si="424"/>
        <v/>
      </c>
      <c r="AP239" s="68"/>
      <c r="AQ239" s="68"/>
      <c r="AR239" s="68" t="str">
        <f t="shared" si="424"/>
        <v/>
      </c>
      <c r="AS239" s="68" t="str">
        <f t="shared" si="424"/>
        <v/>
      </c>
      <c r="AT239" s="68" t="str">
        <f t="shared" si="424"/>
        <v/>
      </c>
      <c r="AU239" s="68" t="str">
        <f t="shared" si="424"/>
        <v/>
      </c>
      <c r="AV239" s="68" t="str">
        <f t="shared" si="424"/>
        <v/>
      </c>
      <c r="AW239" s="68" t="str">
        <f t="shared" si="424"/>
        <v/>
      </c>
      <c r="AX239" s="68" t="str">
        <f t="shared" si="424"/>
        <v/>
      </c>
      <c r="AY239" s="68" t="str">
        <f t="shared" si="424"/>
        <v/>
      </c>
      <c r="AZ239" s="68" t="str">
        <f t="shared" si="424"/>
        <v/>
      </c>
    </row>
    <row r="240" spans="1:52" ht="18" customHeight="1">
      <c r="A240" s="67">
        <v>4</v>
      </c>
      <c r="B240" s="68" t="str">
        <f t="shared" ref="B240:Y240" si="425">IF(OR(B9="Sử-An",B9="Sử-Kiều",B9="Sử-Trối",B9="Sử-Vấn",B9="Sử-Hạnh(s)",B9="HĐTN-Kiều",B9="HĐTN-Trối",B9="HĐTN-Lanh",B9="HĐTN-Thành",B9="HĐTNL-Lanh",B9="HĐTN-Kiều",B9="HĐTN-Vấn",B9="HĐTN-An",B9="GDĐP-Vấn",B9="GDĐP-Kiều",B9="GDĐP-Trối",B9="GDKT-PL-Kiều",B9="GDKT-PL-Trối",B9="GDKT-PL-Lanh",B9="GDKT-PL-Thành",B9="GDKT-PL-Kiều",B9="GDĐP-An",B9="GDĐP-Lanh",B9="GDĐP-Hiếu"),B9,"")</f>
        <v/>
      </c>
      <c r="C240" s="68" t="str">
        <f t="shared" si="425"/>
        <v/>
      </c>
      <c r="D240" s="68" t="str">
        <f t="shared" si="425"/>
        <v/>
      </c>
      <c r="E240" s="68" t="str">
        <f t="shared" si="425"/>
        <v/>
      </c>
      <c r="F240" s="68" t="str">
        <f t="shared" si="425"/>
        <v/>
      </c>
      <c r="G240" s="68" t="str">
        <f t="shared" si="425"/>
        <v/>
      </c>
      <c r="H240" s="68" t="str">
        <f t="shared" si="425"/>
        <v/>
      </c>
      <c r="I240" s="68" t="str">
        <f t="shared" si="425"/>
        <v/>
      </c>
      <c r="J240" s="68" t="str">
        <f t="shared" si="425"/>
        <v>GDĐP-Kiều</v>
      </c>
      <c r="K240" s="68" t="str">
        <f t="shared" si="425"/>
        <v/>
      </c>
      <c r="L240" s="68" t="str">
        <f t="shared" si="425"/>
        <v/>
      </c>
      <c r="M240" s="68" t="str">
        <f t="shared" si="425"/>
        <v/>
      </c>
      <c r="N240" s="68" t="str">
        <f t="shared" si="425"/>
        <v/>
      </c>
      <c r="O240" s="68" t="str">
        <f t="shared" si="425"/>
        <v>GDĐP-Trối</v>
      </c>
      <c r="P240" s="68" t="str">
        <f t="shared" si="425"/>
        <v/>
      </c>
      <c r="Q240" s="68" t="str">
        <f t="shared" si="425"/>
        <v/>
      </c>
      <c r="R240" s="68" t="str">
        <f t="shared" si="425"/>
        <v>GDKT-PL-Thành</v>
      </c>
      <c r="S240" s="68" t="str">
        <f t="shared" si="425"/>
        <v/>
      </c>
      <c r="T240" s="68" t="str">
        <f t="shared" si="425"/>
        <v/>
      </c>
      <c r="U240" s="68" t="str">
        <f t="shared" si="425"/>
        <v/>
      </c>
      <c r="V240" s="68" t="str">
        <f t="shared" si="425"/>
        <v/>
      </c>
      <c r="W240" s="68" t="str">
        <f t="shared" si="425"/>
        <v/>
      </c>
      <c r="X240" s="68" t="str">
        <f t="shared" si="425"/>
        <v/>
      </c>
      <c r="Y240" s="68" t="str">
        <f t="shared" si="425"/>
        <v/>
      </c>
      <c r="Z240" s="68" t="str">
        <f t="shared" ref="Z240" si="426">IF(OR(Z8="Sử-An",Z8="Sử-Kiều",Z8="Sử-Trối",Z8="Sử-Vấn",Z8="Sử-Hạnh(s)",Z8="HĐTN-Kiều",Z8="HĐTN-Trối",Z8="HĐTN-Lanh",Z8="HĐTN-Thành",Z8="HĐTNL-Lanh",Z8="HĐTN-Kiều",Z8="HĐTN-Vấn",Z8="HĐTN-An",Z8="GDĐP-Vấn",Z8="GDĐP-Kiều",Z8="GDĐP-Trối",Z8="GDKT-PL-Kiều",Z8="GDKT-PL-Trối",Z8="GDKT-PL-Lanh",Z8="GDKT-PL-Thành",Z8="GDKT-PL-Thành",Z8="GDKT-PL-Kiều",Z8="GDĐP-An",Z8="GDĐP-Lanh"),Z8,"")</f>
        <v/>
      </c>
      <c r="AA240" s="69">
        <f t="shared" si="417"/>
        <v>-4</v>
      </c>
      <c r="AB240" s="67">
        <v>4</v>
      </c>
      <c r="AC240" s="68" t="str">
        <f t="shared" ref="AC240:AZ240" si="427">IF(OR(AC9="Sử-An",AC9="Sử-Vấn",AC9="Sử-Kiều",AC9="Sử-Trối",AC9="Sử-Vấn",AC9="Sử-Hanh(s)",AC9="HĐTN-Kiều",AC9="HĐTN-Trối",AC9="HĐTN-Lanh",AC9="HĐTN-Thành",AC9="HĐTNL-Lanh",AC9="HĐTN-Kiều",AC9="HĐTN-Vấn",AC9="HĐTN-An",AC9="GDĐP(sử)-Vấn",AC9="GDĐP(sử)-Kiều",AC9="GDĐP(sử)-Trối",AC9="GDKT-PL-Kiều",AC9="GDKT-PL-Trối",AC9="GDKT-PL-Lanh",AC9="GDKT-PL-Trối",AC9="GDKT-PL-Thành",AC9="GDKT-PL-Kiều"),AC9,"")</f>
        <v/>
      </c>
      <c r="AD240" s="68" t="str">
        <f t="shared" si="427"/>
        <v/>
      </c>
      <c r="AE240" s="68" t="str">
        <f t="shared" si="427"/>
        <v/>
      </c>
      <c r="AF240" s="68" t="str">
        <f t="shared" si="427"/>
        <v/>
      </c>
      <c r="AG240" s="68" t="str">
        <f t="shared" si="427"/>
        <v/>
      </c>
      <c r="AH240" s="68" t="str">
        <f t="shared" si="427"/>
        <v/>
      </c>
      <c r="AI240" s="68" t="str">
        <f t="shared" si="427"/>
        <v/>
      </c>
      <c r="AJ240" s="68" t="str">
        <f t="shared" si="427"/>
        <v/>
      </c>
      <c r="AK240" s="68" t="str">
        <f t="shared" si="427"/>
        <v/>
      </c>
      <c r="AL240" s="68" t="str">
        <f t="shared" si="427"/>
        <v/>
      </c>
      <c r="AM240" s="68" t="str">
        <f t="shared" si="427"/>
        <v/>
      </c>
      <c r="AN240" s="68" t="str">
        <f t="shared" si="427"/>
        <v/>
      </c>
      <c r="AO240" s="68" t="str">
        <f t="shared" si="427"/>
        <v/>
      </c>
      <c r="AP240" s="68"/>
      <c r="AQ240" s="68"/>
      <c r="AR240" s="68" t="str">
        <f t="shared" si="427"/>
        <v/>
      </c>
      <c r="AS240" s="68" t="str">
        <f t="shared" si="427"/>
        <v/>
      </c>
      <c r="AT240" s="68" t="str">
        <f t="shared" si="427"/>
        <v/>
      </c>
      <c r="AU240" s="68" t="str">
        <f t="shared" si="427"/>
        <v/>
      </c>
      <c r="AV240" s="68" t="str">
        <f t="shared" si="427"/>
        <v/>
      </c>
      <c r="AW240" s="68" t="str">
        <f t="shared" si="427"/>
        <v/>
      </c>
      <c r="AX240" s="68" t="str">
        <f t="shared" si="427"/>
        <v/>
      </c>
      <c r="AY240" s="68" t="str">
        <f t="shared" si="427"/>
        <v/>
      </c>
      <c r="AZ240" s="68" t="str">
        <f t="shared" si="427"/>
        <v/>
      </c>
    </row>
    <row r="241" spans="1:52" ht="18" customHeight="1">
      <c r="A241" s="71">
        <v>5</v>
      </c>
      <c r="B241" s="68" t="str">
        <f t="shared" ref="B241:Y241" si="428">IF(OR(B10="Sử-An",B10="Sử-Kiều",B10="Sử-Trối",B10="Sử-Vấn",B10="Sử-Hạnh(s)",B10="HĐTN-Kiều",B10="HĐTN-Trối",B10="HĐTN-Lanh",B10="HĐTN-Thành",B10="HĐTNL-Lanh",B10="HĐTN-Kiều",B10="HĐTN-Vấn",B10="HĐTN-An",B10="GDĐP-Vấn",B10="GDĐP-Kiều",B10="GDĐP-Trối",B10="GDKT-PL-Kiều",B10="GDKT-PL-Trối",B10="GDKT-PL-Lanh",B10="GDKT-PL-Thành",B10="GDKT-PL-Kiều",B10="GDĐP-An",B10="GDĐP-Lanh",B10="GDĐP-Hiếu"),B10,"")</f>
        <v/>
      </c>
      <c r="C241" s="68" t="str">
        <f t="shared" si="428"/>
        <v/>
      </c>
      <c r="D241" s="68" t="str">
        <f t="shared" si="428"/>
        <v/>
      </c>
      <c r="E241" s="68" t="str">
        <f t="shared" si="428"/>
        <v/>
      </c>
      <c r="F241" s="68" t="str">
        <f t="shared" si="428"/>
        <v/>
      </c>
      <c r="G241" s="68" t="str">
        <f t="shared" si="428"/>
        <v/>
      </c>
      <c r="H241" s="68" t="str">
        <f t="shared" si="428"/>
        <v/>
      </c>
      <c r="I241" s="68" t="str">
        <f t="shared" si="428"/>
        <v/>
      </c>
      <c r="J241" s="68" t="str">
        <f t="shared" si="428"/>
        <v/>
      </c>
      <c r="K241" s="68" t="str">
        <f t="shared" si="428"/>
        <v/>
      </c>
      <c r="L241" s="68" t="str">
        <f t="shared" si="428"/>
        <v>HĐTN-Thành</v>
      </c>
      <c r="M241" s="68" t="str">
        <f t="shared" si="428"/>
        <v>GDĐP-Kiều</v>
      </c>
      <c r="N241" s="68" t="str">
        <f t="shared" si="428"/>
        <v/>
      </c>
      <c r="O241" s="68" t="str">
        <f t="shared" si="428"/>
        <v/>
      </c>
      <c r="P241" s="68" t="str">
        <f t="shared" si="428"/>
        <v/>
      </c>
      <c r="Q241" s="68" t="str">
        <f t="shared" si="428"/>
        <v>GDĐP-Trối</v>
      </c>
      <c r="R241" s="68" t="str">
        <f t="shared" si="428"/>
        <v/>
      </c>
      <c r="S241" s="68" t="str">
        <f t="shared" si="428"/>
        <v/>
      </c>
      <c r="T241" s="68" t="str">
        <f t="shared" si="428"/>
        <v/>
      </c>
      <c r="U241" s="68" t="str">
        <f t="shared" si="428"/>
        <v/>
      </c>
      <c r="V241" s="68" t="str">
        <f t="shared" si="428"/>
        <v/>
      </c>
      <c r="W241" s="68" t="str">
        <f t="shared" si="428"/>
        <v/>
      </c>
      <c r="X241" s="68" t="str">
        <f t="shared" si="428"/>
        <v/>
      </c>
      <c r="Y241" s="68" t="str">
        <f t="shared" si="428"/>
        <v/>
      </c>
      <c r="Z241" s="68" t="str">
        <f t="shared" ref="Z241" si="429">IF(OR(Z9="Sử-An",Z9="Sử-Kiều",Z9="Sử-Trối",Z9="Sử-Vấn",Z9="Sử-Hạnh(s)",Z9="HĐTN-Kiều",Z9="HĐTN-Trối",Z9="HĐTN-Lanh",Z9="HĐTN-Thành",Z9="HĐTNL-Lanh",Z9="HĐTN-Kiều",Z9="HĐTN-Vấn",Z9="HĐTN-An",Z9="GDĐP-Vấn",Z9="GDĐP-Kiều",Z9="GDĐP-Trối",Z9="GDKT-PL-Kiều",Z9="GDKT-PL-Trối",Z9="GDKT-PL-Lanh",Z9="GDKT-PL-Thành",Z9="GDKT-PL-Thành",Z9="GDKT-PL-Kiều",Z9="GDĐP-An",Z9="GDĐP-Lanh"),Z9,"")</f>
        <v/>
      </c>
      <c r="AA241" s="73">
        <f t="shared" si="417"/>
        <v>-4</v>
      </c>
      <c r="AB241" s="71">
        <v>5</v>
      </c>
      <c r="AC241" s="72" t="str">
        <f t="shared" ref="AC241:AZ241" si="430">IF(OR(AC10="Sử-An",AC10="Sử-Vấn",AC10="Sử-Kiều",AC10="Sử-Trối",AC10="Sử-Vấn",AC10="Sử-Hanh(s)",AC10="HĐTN-Kiều",AC10="HĐTN-Trối",AC10="HĐTN-Lanh",AC10="HĐTN-Thành",AC10="HĐTNL-Lanh",AC10="HĐTN-Kiều",AC10="HĐTN-Vấn",AC10="HĐTN-An",AC10="GDĐP(sử)-Vấn",AC10="GDĐP(sử)-Kiều",AC10="GDĐP(sử)-Trối",AC10="GDKT-PL-Kiều",AC10="GDKT-PL-Trối",AC10="GDKT-PL-Lanh",AC10="GDKT-PL-Trối",AC10="GDKT-PL-Thành",AC10="GDKT-PL-Kiều"),AC10,"")</f>
        <v/>
      </c>
      <c r="AD241" s="72" t="str">
        <f t="shared" si="430"/>
        <v/>
      </c>
      <c r="AE241" s="72" t="str">
        <f t="shared" si="430"/>
        <v/>
      </c>
      <c r="AF241" s="72" t="str">
        <f t="shared" si="430"/>
        <v/>
      </c>
      <c r="AG241" s="72" t="str">
        <f t="shared" si="430"/>
        <v/>
      </c>
      <c r="AH241" s="72" t="str">
        <f t="shared" si="430"/>
        <v/>
      </c>
      <c r="AI241" s="72" t="str">
        <f t="shared" si="430"/>
        <v/>
      </c>
      <c r="AJ241" s="72" t="str">
        <f t="shared" si="430"/>
        <v/>
      </c>
      <c r="AK241" s="72" t="str">
        <f t="shared" si="430"/>
        <v/>
      </c>
      <c r="AL241" s="72" t="str">
        <f t="shared" si="430"/>
        <v/>
      </c>
      <c r="AM241" s="72" t="str">
        <f t="shared" si="430"/>
        <v/>
      </c>
      <c r="AN241" s="72" t="str">
        <f t="shared" si="430"/>
        <v/>
      </c>
      <c r="AO241" s="72" t="str">
        <f t="shared" si="430"/>
        <v/>
      </c>
      <c r="AP241" s="72"/>
      <c r="AQ241" s="72"/>
      <c r="AR241" s="72" t="str">
        <f t="shared" si="430"/>
        <v/>
      </c>
      <c r="AS241" s="72" t="str">
        <f t="shared" si="430"/>
        <v/>
      </c>
      <c r="AT241" s="72" t="str">
        <f t="shared" si="430"/>
        <v/>
      </c>
      <c r="AU241" s="72" t="str">
        <f t="shared" si="430"/>
        <v/>
      </c>
      <c r="AV241" s="72" t="str">
        <f t="shared" si="430"/>
        <v/>
      </c>
      <c r="AW241" s="72" t="str">
        <f t="shared" si="430"/>
        <v/>
      </c>
      <c r="AX241" s="72" t="str">
        <f t="shared" si="430"/>
        <v/>
      </c>
      <c r="AY241" s="72" t="str">
        <f t="shared" si="430"/>
        <v/>
      </c>
      <c r="AZ241" s="72" t="str">
        <f t="shared" si="430"/>
        <v/>
      </c>
    </row>
    <row r="242" spans="1:52" ht="18" customHeight="1">
      <c r="A242" s="64">
        <v>1</v>
      </c>
      <c r="B242" s="68" t="str">
        <f t="shared" ref="B242:Y242" si="431">IF(OR(B11="Sử-An",B11="Sử-Kiều",B11="Sử-Trối",B11="Sử-Vấn",B11="Sử-Hạnh(s)",B11="HĐTN-Kiều",B11="HĐTN-Trối",B11="HĐTN-Lanh",B11="HĐTN-Thành",B11="HĐTNL-Lanh",B11="HĐTN-Kiều",B11="HĐTN-Vấn",B11="HĐTN-An",B11="GDĐP-Vấn",B11="GDĐP-Kiều",B11="GDĐP-Trối",B11="GDKT-PL-Kiều",B11="GDKT-PL-Trối",B11="GDKT-PL-Lanh",B11="GDKT-PL-Thành",B11="GDKT-PL-Kiều",B11="GDĐP-An",B11="GDĐP-Lanh",B11="GDĐP-Hiếu"),B11,"")</f>
        <v/>
      </c>
      <c r="C242" s="68" t="str">
        <f t="shared" si="431"/>
        <v/>
      </c>
      <c r="D242" s="68" t="str">
        <f t="shared" si="431"/>
        <v/>
      </c>
      <c r="E242" s="68" t="str">
        <f t="shared" si="431"/>
        <v/>
      </c>
      <c r="F242" s="68" t="str">
        <f t="shared" si="431"/>
        <v/>
      </c>
      <c r="G242" s="68" t="str">
        <f t="shared" si="431"/>
        <v>GDKT-PL-Trối</v>
      </c>
      <c r="H242" s="68" t="str">
        <f t="shared" si="431"/>
        <v/>
      </c>
      <c r="I242" s="68" t="str">
        <f t="shared" si="431"/>
        <v/>
      </c>
      <c r="J242" s="68" t="str">
        <f t="shared" si="431"/>
        <v/>
      </c>
      <c r="K242" s="68" t="str">
        <f t="shared" si="431"/>
        <v/>
      </c>
      <c r="L242" s="68" t="str">
        <f t="shared" si="431"/>
        <v/>
      </c>
      <c r="M242" s="68" t="str">
        <f t="shared" si="431"/>
        <v/>
      </c>
      <c r="N242" s="68" t="str">
        <f t="shared" si="431"/>
        <v/>
      </c>
      <c r="O242" s="68" t="str">
        <f t="shared" si="431"/>
        <v/>
      </c>
      <c r="P242" s="68" t="str">
        <f t="shared" si="431"/>
        <v/>
      </c>
      <c r="Q242" s="68" t="str">
        <f t="shared" si="431"/>
        <v/>
      </c>
      <c r="R242" s="68" t="str">
        <f t="shared" si="431"/>
        <v/>
      </c>
      <c r="S242" s="68" t="str">
        <f t="shared" si="431"/>
        <v/>
      </c>
      <c r="T242" s="68" t="str">
        <f t="shared" si="431"/>
        <v/>
      </c>
      <c r="U242" s="68" t="str">
        <f t="shared" si="431"/>
        <v/>
      </c>
      <c r="V242" s="68" t="str">
        <f t="shared" si="431"/>
        <v/>
      </c>
      <c r="W242" s="68" t="str">
        <f t="shared" si="431"/>
        <v>Sử-Kiều</v>
      </c>
      <c r="X242" s="68" t="str">
        <f t="shared" si="431"/>
        <v/>
      </c>
      <c r="Y242" s="68" t="str">
        <f t="shared" si="431"/>
        <v/>
      </c>
      <c r="Z242" s="65" t="str">
        <f t="shared" si="416"/>
        <v/>
      </c>
      <c r="AA242" s="66">
        <f t="shared" si="417"/>
        <v>-5</v>
      </c>
      <c r="AB242" s="64">
        <v>1</v>
      </c>
      <c r="AC242" s="65" t="str">
        <f>IF(OR(AC11="Sử-An",AC11="Sử-Vấn",AC11="Sử-Kiều",AC11="Sử-Trối",AC11="Sử-Vấn",AC11="Sử-Hanh(s)",AC11="HĐTN-Kiều",AC11="HĐTN-Trối",AC11="HĐTN-Lanh",AC11="HĐTN-Thành",AC11="HĐTNL-Lanh",AC11="HĐTN-Kiều",AC11="HĐTN-Vấn",AC11="HĐTN-An",AC11="GDĐP(sử)-Vấn",AC11="GDĐP(sử)-Kiều",AC11="GDĐP(sử)-Trối",AC11="GDKT-PL-Kiều",AC11="GDKT-PL-Trối",AC11="GDKT-PL-Lanh",AC11="GDKT-PL-Trối",AC11="GDKT-PL-Thành",AC11="GDKT-PL-Kiều"),AC11,"")</f>
        <v/>
      </c>
      <c r="AD242" s="65" t="str">
        <f t="shared" ref="AD242:AZ242" si="432">IF(OR(AD11="Sử-An",AD11="Sử-Vấn",AD11="Sử-Kiều",AD11="Sử-Trối",AD11="Sử-Vấn",AD11="Sử-Hanh(s)",AD11="HĐTN-Kiều",AD11="HĐTN-Trối",AD11="HĐTN-Lanh",AD11="HĐTN-Thành",AD11="HĐTNL-Lanh",AD11="HĐTN-Kiều",AD11="HĐTN-Vấn",AD11="HĐTN-An",AD11="GDĐP(sử)-Vấn",AD11="GDĐP(sử)-Kiều",AD11="GDĐP(sử)-Trối",AD11="GDKT-PL-Kiều",AD11="GDKT-PL-Trối",AD11="GDKT-PL-Lanh",AD11="GDKT-PL-Trối",AD11="GDKT-PL-Thành",AD11="GDKT-PL-Kiều"),AD11,"")</f>
        <v/>
      </c>
      <c r="AE242" s="65" t="str">
        <f t="shared" si="432"/>
        <v/>
      </c>
      <c r="AF242" s="65" t="str">
        <f t="shared" si="432"/>
        <v/>
      </c>
      <c r="AG242" s="65" t="str">
        <f t="shared" si="432"/>
        <v/>
      </c>
      <c r="AH242" s="65" t="str">
        <f t="shared" si="432"/>
        <v/>
      </c>
      <c r="AI242" s="65" t="str">
        <f t="shared" si="432"/>
        <v/>
      </c>
      <c r="AJ242" s="65" t="str">
        <f t="shared" si="432"/>
        <v/>
      </c>
      <c r="AK242" s="65" t="str">
        <f t="shared" si="432"/>
        <v/>
      </c>
      <c r="AL242" s="65" t="str">
        <f t="shared" si="432"/>
        <v/>
      </c>
      <c r="AM242" s="65" t="str">
        <f t="shared" si="432"/>
        <v/>
      </c>
      <c r="AN242" s="65" t="str">
        <f t="shared" si="432"/>
        <v/>
      </c>
      <c r="AO242" s="65" t="str">
        <f t="shared" si="432"/>
        <v/>
      </c>
      <c r="AP242" s="65"/>
      <c r="AQ242" s="65"/>
      <c r="AR242" s="65" t="str">
        <f t="shared" si="432"/>
        <v/>
      </c>
      <c r="AS242" s="65" t="str">
        <f t="shared" si="432"/>
        <v/>
      </c>
      <c r="AT242" s="65" t="str">
        <f t="shared" si="432"/>
        <v/>
      </c>
      <c r="AU242" s="65" t="str">
        <f t="shared" si="432"/>
        <v/>
      </c>
      <c r="AV242" s="65" t="str">
        <f t="shared" si="432"/>
        <v/>
      </c>
      <c r="AW242" s="65" t="str">
        <f t="shared" si="432"/>
        <v/>
      </c>
      <c r="AX242" s="65" t="str">
        <f t="shared" si="432"/>
        <v/>
      </c>
      <c r="AY242" s="65" t="str">
        <f t="shared" si="432"/>
        <v/>
      </c>
      <c r="AZ242" s="65" t="str">
        <f t="shared" si="432"/>
        <v/>
      </c>
    </row>
    <row r="243" spans="1:52" ht="18" customHeight="1">
      <c r="A243" s="67">
        <v>2</v>
      </c>
      <c r="B243" s="68" t="str">
        <f t="shared" ref="B243:Y243" si="433">IF(OR(B12="Sử-An",B12="Sử-Kiều",B12="Sử-Trối",B12="Sử-Vấn",B12="Sử-Hạnh(s)",B12="HĐTN-Kiều",B12="HĐTN-Trối",B12="HĐTN-Lanh",B12="HĐTN-Thành",B12="HĐTNL-Lanh",B12="HĐTN-Kiều",B12="HĐTN-Vấn",B12="HĐTN-An",B12="GDĐP-Vấn",B12="GDĐP-Kiều",B12="GDĐP-Trối",B12="GDKT-PL-Kiều",B12="GDKT-PL-Trối",B12="GDKT-PL-Lanh",B12="GDKT-PL-Thành",B12="GDKT-PL-Kiều",B12="GDĐP-An",B12="GDĐP-Lanh",B12="GDĐP-Hiếu"),B12,"")</f>
        <v/>
      </c>
      <c r="C243" s="68" t="str">
        <f t="shared" si="433"/>
        <v/>
      </c>
      <c r="D243" s="68" t="str">
        <f t="shared" si="433"/>
        <v/>
      </c>
      <c r="E243" s="68" t="str">
        <f t="shared" si="433"/>
        <v/>
      </c>
      <c r="F243" s="68" t="str">
        <f t="shared" si="433"/>
        <v/>
      </c>
      <c r="G243" s="68" t="str">
        <f t="shared" si="433"/>
        <v/>
      </c>
      <c r="H243" s="68" t="str">
        <f t="shared" si="433"/>
        <v>GDĐP-Trối</v>
      </c>
      <c r="I243" s="68" t="str">
        <f t="shared" si="433"/>
        <v/>
      </c>
      <c r="J243" s="68" t="str">
        <f t="shared" si="433"/>
        <v/>
      </c>
      <c r="K243" s="68" t="str">
        <f t="shared" si="433"/>
        <v/>
      </c>
      <c r="L243" s="68" t="str">
        <f t="shared" si="433"/>
        <v/>
      </c>
      <c r="M243" s="68" t="str">
        <f t="shared" si="433"/>
        <v/>
      </c>
      <c r="N243" s="68" t="str">
        <f t="shared" si="433"/>
        <v/>
      </c>
      <c r="O243" s="68" t="str">
        <f t="shared" si="433"/>
        <v/>
      </c>
      <c r="P243" s="68" t="str">
        <f t="shared" si="433"/>
        <v/>
      </c>
      <c r="Q243" s="68" t="str">
        <f t="shared" si="433"/>
        <v/>
      </c>
      <c r="R243" s="68" t="str">
        <f t="shared" si="433"/>
        <v/>
      </c>
      <c r="S243" s="68" t="str">
        <f t="shared" si="433"/>
        <v>Sử-Kiều</v>
      </c>
      <c r="T243" s="68" t="str">
        <f t="shared" si="433"/>
        <v/>
      </c>
      <c r="U243" s="68" t="str">
        <f t="shared" si="433"/>
        <v/>
      </c>
      <c r="V243" s="68" t="str">
        <f t="shared" si="433"/>
        <v/>
      </c>
      <c r="W243" s="68" t="str">
        <f t="shared" si="433"/>
        <v/>
      </c>
      <c r="X243" s="68" t="str">
        <f t="shared" si="433"/>
        <v/>
      </c>
      <c r="Y243" s="68" t="str">
        <f t="shared" si="433"/>
        <v/>
      </c>
      <c r="Z243" s="65" t="str">
        <f t="shared" si="416"/>
        <v/>
      </c>
      <c r="AA243" s="69">
        <f t="shared" si="417"/>
        <v>-5</v>
      </c>
      <c r="AB243" s="67">
        <v>2</v>
      </c>
      <c r="AC243" s="68" t="str">
        <f t="shared" ref="AC243:AZ243" si="434">IF(OR(AC12="Sử-An",AC12="Sử-Vấn",AC12="Sử-Kiều",AC12="Sử-Trối",AC12="Sử-Vấn",AC12="Sử-Hanh(s)",AC12="HĐTN-Kiều",AC12="HĐTN-Trối",AC12="HĐTN-Lanh",AC12="HĐTN-Thành",AC12="HĐTNL-Lanh",AC12="HĐTN-Kiều",AC12="HĐTN-Vấn",AC12="HĐTN-An",AC12="GDĐP(sử)-Vấn",AC12="GDĐP(sử)-Kiều",AC12="GDĐP(sử)-Trối",AC12="GDKT-PL-Kiều",AC12="GDKT-PL-Trối",AC12="GDKT-PL-Lanh",AC12="GDKT-PL-Trối",AC12="GDKT-PL-Thành",AC12="GDKT-PL-Kiều"),AC12,"")</f>
        <v/>
      </c>
      <c r="AD243" s="68" t="str">
        <f t="shared" si="434"/>
        <v/>
      </c>
      <c r="AE243" s="68" t="str">
        <f t="shared" si="434"/>
        <v/>
      </c>
      <c r="AF243" s="68" t="str">
        <f t="shared" si="434"/>
        <v/>
      </c>
      <c r="AG243" s="68" t="str">
        <f t="shared" si="434"/>
        <v/>
      </c>
      <c r="AH243" s="68" t="str">
        <f t="shared" si="434"/>
        <v/>
      </c>
      <c r="AI243" s="68" t="str">
        <f t="shared" si="434"/>
        <v/>
      </c>
      <c r="AJ243" s="68" t="str">
        <f t="shared" si="434"/>
        <v/>
      </c>
      <c r="AK243" s="68" t="str">
        <f t="shared" si="434"/>
        <v/>
      </c>
      <c r="AL243" s="68" t="str">
        <f t="shared" si="434"/>
        <v/>
      </c>
      <c r="AM243" s="68" t="str">
        <f t="shared" si="434"/>
        <v/>
      </c>
      <c r="AN243" s="68" t="str">
        <f t="shared" si="434"/>
        <v/>
      </c>
      <c r="AO243" s="68" t="str">
        <f t="shared" si="434"/>
        <v/>
      </c>
      <c r="AP243" s="68"/>
      <c r="AQ243" s="68"/>
      <c r="AR243" s="68" t="str">
        <f t="shared" si="434"/>
        <v/>
      </c>
      <c r="AS243" s="68" t="str">
        <f t="shared" si="434"/>
        <v/>
      </c>
      <c r="AT243" s="68" t="str">
        <f t="shared" si="434"/>
        <v/>
      </c>
      <c r="AU243" s="68" t="str">
        <f t="shared" si="434"/>
        <v/>
      </c>
      <c r="AV243" s="68" t="str">
        <f t="shared" si="434"/>
        <v/>
      </c>
      <c r="AW243" s="68" t="str">
        <f t="shared" si="434"/>
        <v/>
      </c>
      <c r="AX243" s="68" t="str">
        <f t="shared" si="434"/>
        <v/>
      </c>
      <c r="AY243" s="68" t="str">
        <f t="shared" si="434"/>
        <v/>
      </c>
      <c r="AZ243" s="68" t="str">
        <f t="shared" si="434"/>
        <v/>
      </c>
    </row>
    <row r="244" spans="1:52" ht="18" customHeight="1">
      <c r="A244" s="70" t="s">
        <v>47</v>
      </c>
      <c r="B244" s="68" t="str">
        <f t="shared" ref="B244:Y244" si="435">IF(OR(B13="Sử-An",B13="Sử-Kiều",B13="Sử-Trối",B13="Sử-Vấn",B13="Sử-Hạnh(s)",B13="HĐTN-Kiều",B13="HĐTN-Trối",B13="HĐTN-Lanh",B13="HĐTN-Thành",B13="HĐTNL-Lanh",B13="HĐTN-Kiều",B13="HĐTN-Vấn",B13="HĐTN-An",B13="GDĐP-Vấn",B13="GDĐP-Kiều",B13="GDĐP-Trối",B13="GDKT-PL-Kiều",B13="GDKT-PL-Trối",B13="GDKT-PL-Lanh",B13="GDKT-PL-Thành",B13="GDKT-PL-Kiều",B13="GDĐP-An",B13="GDĐP-Lanh",B13="GDĐP-Hiếu"),B13,"")</f>
        <v/>
      </c>
      <c r="C244" s="68" t="str">
        <f t="shared" si="435"/>
        <v/>
      </c>
      <c r="D244" s="68" t="str">
        <f t="shared" si="435"/>
        <v/>
      </c>
      <c r="E244" s="68" t="str">
        <f t="shared" si="435"/>
        <v>GDKT-PL-Trối</v>
      </c>
      <c r="F244" s="68" t="str">
        <f t="shared" si="435"/>
        <v/>
      </c>
      <c r="G244" s="68" t="str">
        <f t="shared" si="435"/>
        <v/>
      </c>
      <c r="H244" s="68" t="str">
        <f t="shared" si="435"/>
        <v/>
      </c>
      <c r="I244" s="68" t="str">
        <f t="shared" si="435"/>
        <v/>
      </c>
      <c r="J244" s="68" t="str">
        <f t="shared" si="435"/>
        <v/>
      </c>
      <c r="K244" s="68" t="str">
        <f t="shared" si="435"/>
        <v/>
      </c>
      <c r="L244" s="68" t="str">
        <f t="shared" si="435"/>
        <v/>
      </c>
      <c r="M244" s="68" t="str">
        <f t="shared" si="435"/>
        <v/>
      </c>
      <c r="N244" s="68" t="str">
        <f t="shared" si="435"/>
        <v/>
      </c>
      <c r="O244" s="68" t="str">
        <f t="shared" si="435"/>
        <v/>
      </c>
      <c r="P244" s="68" t="str">
        <f t="shared" si="435"/>
        <v/>
      </c>
      <c r="Q244" s="68" t="str">
        <f t="shared" si="435"/>
        <v/>
      </c>
      <c r="R244" s="68" t="str">
        <f t="shared" si="435"/>
        <v/>
      </c>
      <c r="S244" s="68" t="str">
        <f t="shared" si="435"/>
        <v/>
      </c>
      <c r="T244" s="68" t="str">
        <f t="shared" si="435"/>
        <v/>
      </c>
      <c r="U244" s="68" t="str">
        <f t="shared" si="435"/>
        <v/>
      </c>
      <c r="V244" s="68" t="str">
        <f t="shared" si="435"/>
        <v/>
      </c>
      <c r="W244" s="68" t="str">
        <f t="shared" si="435"/>
        <v/>
      </c>
      <c r="X244" s="68" t="str">
        <f t="shared" si="435"/>
        <v/>
      </c>
      <c r="Y244" s="68" t="str">
        <f t="shared" si="435"/>
        <v>GDKT-PL-Lanh</v>
      </c>
      <c r="Z244" s="65" t="str">
        <f t="shared" si="416"/>
        <v/>
      </c>
      <c r="AA244" s="69">
        <f t="shared" si="417"/>
        <v>-5</v>
      </c>
      <c r="AB244" s="70" t="s">
        <v>47</v>
      </c>
      <c r="AC244" s="68" t="str">
        <f t="shared" ref="AC244:AZ244" si="436">IF(OR(AC13="Sử-An",AC13="Sử-Vấn",AC13="Sử-Kiều",AC13="Sử-Trối",AC13="Sử-Vấn",AC13="Sử-Hanh(s)",AC13="HĐTN-Kiều",AC13="HĐTN-Trối",AC13="HĐTN-Lanh",AC13="HĐTN-Thành",AC13="HĐTNL-Lanh",AC13="HĐTN-Kiều",AC13="HĐTN-Vấn",AC13="HĐTN-An",AC13="GDĐP(sử)-Vấn",AC13="GDĐP(sử)-Kiều",AC13="GDĐP(sử)-Trối",AC13="GDKT-PL-Kiều",AC13="GDKT-PL-Trối",AC13="GDKT-PL-Lanh",AC13="GDKT-PL-Trối",AC13="GDKT-PL-Thành",AC13="GDKT-PL-Kiều"),AC13,"")</f>
        <v/>
      </c>
      <c r="AD244" s="68" t="str">
        <f t="shared" si="436"/>
        <v/>
      </c>
      <c r="AE244" s="68" t="str">
        <f t="shared" si="436"/>
        <v/>
      </c>
      <c r="AF244" s="68" t="str">
        <f t="shared" si="436"/>
        <v/>
      </c>
      <c r="AG244" s="68" t="str">
        <f t="shared" si="436"/>
        <v/>
      </c>
      <c r="AH244" s="68" t="str">
        <f t="shared" si="436"/>
        <v/>
      </c>
      <c r="AI244" s="68" t="str">
        <f t="shared" si="436"/>
        <v/>
      </c>
      <c r="AJ244" s="68" t="str">
        <f t="shared" si="436"/>
        <v/>
      </c>
      <c r="AK244" s="68" t="str">
        <f t="shared" si="436"/>
        <v/>
      </c>
      <c r="AL244" s="68" t="str">
        <f t="shared" si="436"/>
        <v/>
      </c>
      <c r="AM244" s="68" t="str">
        <f t="shared" si="436"/>
        <v/>
      </c>
      <c r="AN244" s="68" t="str">
        <f t="shared" si="436"/>
        <v/>
      </c>
      <c r="AO244" s="68" t="str">
        <f t="shared" si="436"/>
        <v/>
      </c>
      <c r="AP244" s="68"/>
      <c r="AQ244" s="68"/>
      <c r="AR244" s="68" t="str">
        <f t="shared" si="436"/>
        <v/>
      </c>
      <c r="AS244" s="68" t="str">
        <f t="shared" si="436"/>
        <v/>
      </c>
      <c r="AT244" s="68" t="str">
        <f t="shared" si="436"/>
        <v/>
      </c>
      <c r="AU244" s="68" t="str">
        <f t="shared" si="436"/>
        <v/>
      </c>
      <c r="AV244" s="68" t="str">
        <f t="shared" si="436"/>
        <v/>
      </c>
      <c r="AW244" s="68" t="str">
        <f t="shared" si="436"/>
        <v/>
      </c>
      <c r="AX244" s="68" t="str">
        <f t="shared" si="436"/>
        <v/>
      </c>
      <c r="AY244" s="68" t="str">
        <f t="shared" si="436"/>
        <v/>
      </c>
      <c r="AZ244" s="68" t="str">
        <f t="shared" si="436"/>
        <v/>
      </c>
    </row>
    <row r="245" spans="1:52" ht="18" customHeight="1">
      <c r="A245" s="67">
        <v>4</v>
      </c>
      <c r="B245" s="68" t="str">
        <f t="shared" ref="B245:Y245" si="437">IF(OR(B14="Sử-An",B14="Sử-Kiều",B14="Sử-Trối",B14="Sử-Vấn",B14="Sử-Hạnh(s)",B14="HĐTN-Kiều",B14="HĐTN-Trối",B14="HĐTN-Lanh",B14="HĐTN-Thành",B14="HĐTNL-Lanh",B14="HĐTN-Kiều",B14="HĐTN-Vấn",B14="HĐTN-An",B14="GDĐP-Vấn",B14="GDĐP-Kiều",B14="GDĐP-Trối",B14="GDKT-PL-Kiều",B14="GDKT-PL-Trối",B14="GDKT-PL-Lanh",B14="GDKT-PL-Thành",B14="GDKT-PL-Kiều",B14="GDĐP-An",B14="GDĐP-Lanh",B14="GDĐP-Hiếu"),B14,"")</f>
        <v/>
      </c>
      <c r="C245" s="68" t="str">
        <f t="shared" si="437"/>
        <v>GDĐP-Trối</v>
      </c>
      <c r="D245" s="68" t="str">
        <f t="shared" si="437"/>
        <v/>
      </c>
      <c r="E245" s="68" t="str">
        <f t="shared" si="437"/>
        <v/>
      </c>
      <c r="F245" s="68" t="str">
        <f t="shared" si="437"/>
        <v/>
      </c>
      <c r="G245" s="68" t="str">
        <f t="shared" si="437"/>
        <v/>
      </c>
      <c r="H245" s="68" t="str">
        <f t="shared" si="437"/>
        <v/>
      </c>
      <c r="I245" s="68" t="str">
        <f t="shared" si="437"/>
        <v/>
      </c>
      <c r="J245" s="68" t="str">
        <f t="shared" si="437"/>
        <v/>
      </c>
      <c r="K245" s="68" t="str">
        <f t="shared" si="437"/>
        <v/>
      </c>
      <c r="L245" s="68" t="str">
        <f t="shared" si="437"/>
        <v/>
      </c>
      <c r="M245" s="68" t="str">
        <f t="shared" si="437"/>
        <v/>
      </c>
      <c r="N245" s="68" t="str">
        <f t="shared" si="437"/>
        <v/>
      </c>
      <c r="O245" s="68" t="str">
        <f t="shared" si="437"/>
        <v/>
      </c>
      <c r="P245" s="68" t="str">
        <f t="shared" si="437"/>
        <v/>
      </c>
      <c r="Q245" s="68" t="str">
        <f t="shared" si="437"/>
        <v/>
      </c>
      <c r="R245" s="68" t="str">
        <f t="shared" si="437"/>
        <v/>
      </c>
      <c r="S245" s="68" t="str">
        <f t="shared" si="437"/>
        <v/>
      </c>
      <c r="T245" s="68" t="str">
        <f t="shared" si="437"/>
        <v/>
      </c>
      <c r="U245" s="68" t="str">
        <f t="shared" si="437"/>
        <v>Sử-An</v>
      </c>
      <c r="V245" s="68" t="str">
        <f t="shared" si="437"/>
        <v/>
      </c>
      <c r="W245" s="68" t="str">
        <f t="shared" si="437"/>
        <v/>
      </c>
      <c r="X245" s="68" t="str">
        <f t="shared" si="437"/>
        <v>Sử-Kiều</v>
      </c>
      <c r="Y245" s="68" t="str">
        <f t="shared" si="437"/>
        <v/>
      </c>
      <c r="Z245" s="65" t="str">
        <f t="shared" si="416"/>
        <v/>
      </c>
      <c r="AA245" s="69">
        <f t="shared" si="417"/>
        <v>-4</v>
      </c>
      <c r="AB245" s="67">
        <v>4</v>
      </c>
      <c r="AC245" s="68" t="str">
        <f t="shared" ref="AC245:AZ245" si="438">IF(OR(AC14="Sử-An",AC14="Sử-Vấn",AC14="Sử-Kiều",AC14="Sử-Trối",AC14="Sử-Vấn",AC14="Sử-Hanh(s)",AC14="HĐTN-Kiều",AC14="HĐTN-Trối",AC14="HĐTN-Lanh",AC14="HĐTN-Thành",AC14="HĐTNL-Lanh",AC14="HĐTN-Kiều",AC14="HĐTN-Vấn",AC14="HĐTN-An",AC14="GDĐP(sử)-Vấn",AC14="GDĐP(sử)-Kiều",AC14="GDĐP(sử)-Trối",AC14="GDKT-PL-Kiều",AC14="GDKT-PL-Trối",AC14="GDKT-PL-Lanh",AC14="GDKT-PL-Trối",AC14="GDKT-PL-Thành",AC14="GDKT-PL-Kiều"),AC14,"")</f>
        <v/>
      </c>
      <c r="AD245" s="68" t="str">
        <f t="shared" si="438"/>
        <v/>
      </c>
      <c r="AE245" s="68" t="str">
        <f t="shared" si="438"/>
        <v/>
      </c>
      <c r="AF245" s="68" t="str">
        <f t="shared" si="438"/>
        <v/>
      </c>
      <c r="AG245" s="68" t="str">
        <f t="shared" si="438"/>
        <v/>
      </c>
      <c r="AH245" s="68" t="str">
        <f t="shared" si="438"/>
        <v/>
      </c>
      <c r="AI245" s="68" t="str">
        <f t="shared" si="438"/>
        <v/>
      </c>
      <c r="AJ245" s="68" t="str">
        <f t="shared" si="438"/>
        <v/>
      </c>
      <c r="AK245" s="68" t="str">
        <f t="shared" si="438"/>
        <v/>
      </c>
      <c r="AL245" s="68" t="str">
        <f t="shared" si="438"/>
        <v/>
      </c>
      <c r="AM245" s="68" t="str">
        <f t="shared" si="438"/>
        <v/>
      </c>
      <c r="AN245" s="68" t="str">
        <f t="shared" si="438"/>
        <v/>
      </c>
      <c r="AO245" s="68" t="str">
        <f t="shared" si="438"/>
        <v/>
      </c>
      <c r="AP245" s="68"/>
      <c r="AQ245" s="68"/>
      <c r="AR245" s="68" t="str">
        <f t="shared" si="438"/>
        <v/>
      </c>
      <c r="AS245" s="68" t="str">
        <f t="shared" si="438"/>
        <v/>
      </c>
      <c r="AT245" s="68" t="str">
        <f t="shared" si="438"/>
        <v/>
      </c>
      <c r="AU245" s="68" t="str">
        <f t="shared" si="438"/>
        <v/>
      </c>
      <c r="AV245" s="68" t="str">
        <f t="shared" si="438"/>
        <v/>
      </c>
      <c r="AW245" s="68" t="str">
        <f t="shared" si="438"/>
        <v/>
      </c>
      <c r="AX245" s="68" t="str">
        <f t="shared" si="438"/>
        <v/>
      </c>
      <c r="AY245" s="68" t="str">
        <f t="shared" si="438"/>
        <v/>
      </c>
      <c r="AZ245" s="68" t="str">
        <f t="shared" si="438"/>
        <v/>
      </c>
    </row>
    <row r="246" spans="1:52" ht="18" customHeight="1">
      <c r="A246" s="71">
        <v>5</v>
      </c>
      <c r="B246" s="68" t="str">
        <f t="shared" ref="B246:Y246" si="439">IF(OR(B15="Sử-An",B15="Sử-Kiều",B15="Sử-Trối",B15="Sử-Vấn",B15="Sử-Hạnh(s)",B15="HĐTN-Kiều",B15="HĐTN-Trối",B15="HĐTN-Lanh",B15="HĐTN-Thành",B15="HĐTNL-Lanh",B15="HĐTN-Kiều",B15="HĐTN-Vấn",B15="HĐTN-An",B15="GDĐP-Vấn",B15="GDĐP-Kiều",B15="GDĐP-Trối",B15="GDKT-PL-Kiều",B15="GDKT-PL-Trối",B15="GDKT-PL-Lanh",B15="GDKT-PL-Thành",B15="GDKT-PL-Kiều",B15="GDĐP-An",B15="GDĐP-Lanh",B15="GDĐP-Hiếu"),B15,"")</f>
        <v/>
      </c>
      <c r="C246" s="68" t="str">
        <f t="shared" si="439"/>
        <v/>
      </c>
      <c r="D246" s="68" t="str">
        <f t="shared" si="439"/>
        <v>GDKT-PL-Lanh</v>
      </c>
      <c r="E246" s="68" t="str">
        <f t="shared" si="439"/>
        <v>GDĐP-Trối</v>
      </c>
      <c r="F246" s="68" t="str">
        <f t="shared" si="439"/>
        <v/>
      </c>
      <c r="G246" s="68" t="str">
        <f t="shared" si="439"/>
        <v/>
      </c>
      <c r="H246" s="68" t="str">
        <f t="shared" si="439"/>
        <v/>
      </c>
      <c r="I246" s="68" t="str">
        <f t="shared" si="439"/>
        <v/>
      </c>
      <c r="J246" s="68" t="str">
        <f t="shared" si="439"/>
        <v/>
      </c>
      <c r="K246" s="68" t="str">
        <f t="shared" si="439"/>
        <v/>
      </c>
      <c r="L246" s="68" t="str">
        <f t="shared" si="439"/>
        <v/>
      </c>
      <c r="M246" s="68" t="str">
        <f t="shared" si="439"/>
        <v/>
      </c>
      <c r="N246" s="68" t="str">
        <f t="shared" si="439"/>
        <v/>
      </c>
      <c r="O246" s="68" t="str">
        <f t="shared" si="439"/>
        <v/>
      </c>
      <c r="P246" s="68" t="str">
        <f t="shared" si="439"/>
        <v/>
      </c>
      <c r="Q246" s="68" t="str">
        <f t="shared" si="439"/>
        <v/>
      </c>
      <c r="R246" s="68" t="str">
        <f t="shared" si="439"/>
        <v/>
      </c>
      <c r="S246" s="68" t="str">
        <f t="shared" si="439"/>
        <v/>
      </c>
      <c r="T246" s="68" t="str">
        <f t="shared" si="439"/>
        <v>Sử-An</v>
      </c>
      <c r="U246" s="68" t="str">
        <f t="shared" si="439"/>
        <v/>
      </c>
      <c r="V246" s="68" t="str">
        <f t="shared" si="439"/>
        <v/>
      </c>
      <c r="W246" s="68" t="str">
        <f t="shared" si="439"/>
        <v/>
      </c>
      <c r="X246" s="68" t="str">
        <f t="shared" si="439"/>
        <v/>
      </c>
      <c r="Y246" s="68" t="str">
        <f t="shared" si="439"/>
        <v/>
      </c>
      <c r="Z246" s="65" t="str">
        <f t="shared" si="416"/>
        <v/>
      </c>
      <c r="AA246" s="73">
        <f t="shared" si="417"/>
        <v>-4</v>
      </c>
      <c r="AB246" s="71">
        <v>5</v>
      </c>
      <c r="AC246" s="72" t="str">
        <f t="shared" ref="AC246:AZ246" si="440">IF(OR(AC15="Sử-An",AC15="Sử-Vấn",AC15="Sử-Kiều",AC15="Sử-Trối",AC15="Sử-Vấn",AC15="Sử-Hanh(s)",AC15="HĐTN-Kiều",AC15="HĐTN-Trối",AC15="HĐTN-Lanh",AC15="HĐTN-Thành",AC15="HĐTNL-Lanh",AC15="HĐTN-Kiều",AC15="HĐTN-Vấn",AC15="HĐTN-An",AC15="GDĐP(sử)-Vấn",AC15="GDĐP(sử)-Kiều",AC15="GDĐP(sử)-Trối",AC15="GDKT-PL-Kiều",AC15="GDKT-PL-Trối",AC15="GDKT-PL-Lanh",AC15="GDKT-PL-Trối",AC15="GDKT-PL-Thành",AC15="GDKT-PL-Kiều"),AC15,"")</f>
        <v/>
      </c>
      <c r="AD246" s="72" t="str">
        <f t="shared" si="440"/>
        <v/>
      </c>
      <c r="AE246" s="72" t="str">
        <f t="shared" si="440"/>
        <v/>
      </c>
      <c r="AF246" s="72" t="str">
        <f t="shared" si="440"/>
        <v/>
      </c>
      <c r="AG246" s="72" t="str">
        <f t="shared" si="440"/>
        <v/>
      </c>
      <c r="AH246" s="72" t="str">
        <f t="shared" si="440"/>
        <v/>
      </c>
      <c r="AI246" s="72" t="str">
        <f t="shared" si="440"/>
        <v/>
      </c>
      <c r="AJ246" s="72" t="str">
        <f t="shared" si="440"/>
        <v/>
      </c>
      <c r="AK246" s="72" t="str">
        <f t="shared" si="440"/>
        <v/>
      </c>
      <c r="AL246" s="72" t="str">
        <f t="shared" si="440"/>
        <v/>
      </c>
      <c r="AM246" s="72" t="str">
        <f t="shared" si="440"/>
        <v/>
      </c>
      <c r="AN246" s="72" t="str">
        <f t="shared" si="440"/>
        <v/>
      </c>
      <c r="AO246" s="72" t="str">
        <f t="shared" si="440"/>
        <v/>
      </c>
      <c r="AP246" s="72"/>
      <c r="AQ246" s="72"/>
      <c r="AR246" s="72" t="str">
        <f t="shared" si="440"/>
        <v/>
      </c>
      <c r="AS246" s="72" t="str">
        <f t="shared" si="440"/>
        <v/>
      </c>
      <c r="AT246" s="72" t="str">
        <f t="shared" si="440"/>
        <v/>
      </c>
      <c r="AU246" s="72" t="str">
        <f t="shared" si="440"/>
        <v/>
      </c>
      <c r="AV246" s="72" t="str">
        <f t="shared" si="440"/>
        <v/>
      </c>
      <c r="AW246" s="72" t="str">
        <f t="shared" si="440"/>
        <v/>
      </c>
      <c r="AX246" s="72" t="str">
        <f t="shared" si="440"/>
        <v/>
      </c>
      <c r="AY246" s="72" t="str">
        <f t="shared" si="440"/>
        <v/>
      </c>
      <c r="AZ246" s="72" t="str">
        <f t="shared" si="440"/>
        <v/>
      </c>
    </row>
    <row r="247" spans="1:52" ht="18" customHeight="1">
      <c r="A247" s="64">
        <v>1</v>
      </c>
      <c r="B247" s="68" t="str">
        <f t="shared" ref="B247:Y247" si="441">IF(OR(B16="Sử-An",B16="Sử-Kiều",B16="Sử-Trối",B16="Sử-Vấn",B16="Sử-Hạnh(s)",B16="HĐTN-Kiều",B16="HĐTN-Trối",B16="HĐTN-Lanh",B16="HĐTN-Thành",B16="HĐTNL-Lanh",B16="HĐTN-Kiều",B16="HĐTN-Vấn",B16="HĐTN-An",B16="GDĐP-Vấn",B16="GDĐP-Kiều",B16="GDĐP-Trối",B16="GDKT-PL-Kiều",B16="GDKT-PL-Trối",B16="GDKT-PL-Lanh",B16="GDKT-PL-Thành",B16="GDKT-PL-Kiều",B16="GDĐP-An",B16="GDĐP-Lanh",B16="GDĐP-Hiếu"),B16,"")</f>
        <v/>
      </c>
      <c r="C247" s="68" t="str">
        <f t="shared" si="441"/>
        <v/>
      </c>
      <c r="D247" s="68" t="str">
        <f t="shared" si="441"/>
        <v/>
      </c>
      <c r="E247" s="68" t="str">
        <f t="shared" si="441"/>
        <v/>
      </c>
      <c r="F247" s="68" t="str">
        <f t="shared" si="441"/>
        <v/>
      </c>
      <c r="G247" s="68" t="str">
        <f t="shared" si="441"/>
        <v>Sử-Hạnh(s)</v>
      </c>
      <c r="H247" s="68" t="str">
        <f t="shared" si="441"/>
        <v/>
      </c>
      <c r="I247" s="68" t="str">
        <f t="shared" si="441"/>
        <v>GDKT-PL-Trối</v>
      </c>
      <c r="J247" s="68" t="str">
        <f t="shared" si="441"/>
        <v/>
      </c>
      <c r="K247" s="68" t="str">
        <f t="shared" si="441"/>
        <v>HĐTN-Thành</v>
      </c>
      <c r="L247" s="68" t="str">
        <f t="shared" si="441"/>
        <v>Sử-An</v>
      </c>
      <c r="M247" s="68" t="str">
        <f t="shared" si="441"/>
        <v/>
      </c>
      <c r="N247" s="68" t="str">
        <f t="shared" si="441"/>
        <v/>
      </c>
      <c r="O247" s="68" t="str">
        <f t="shared" si="441"/>
        <v/>
      </c>
      <c r="P247" s="68" t="str">
        <f t="shared" si="441"/>
        <v/>
      </c>
      <c r="Q247" s="68" t="str">
        <f t="shared" si="441"/>
        <v/>
      </c>
      <c r="R247" s="68" t="str">
        <f t="shared" si="441"/>
        <v/>
      </c>
      <c r="S247" s="68" t="str">
        <f t="shared" si="441"/>
        <v/>
      </c>
      <c r="T247" s="68" t="str">
        <f t="shared" si="441"/>
        <v/>
      </c>
      <c r="U247" s="68" t="str">
        <f t="shared" si="441"/>
        <v/>
      </c>
      <c r="V247" s="68" t="str">
        <f t="shared" si="441"/>
        <v/>
      </c>
      <c r="W247" s="68" t="str">
        <f t="shared" si="441"/>
        <v/>
      </c>
      <c r="X247" s="68" t="str">
        <f t="shared" si="441"/>
        <v/>
      </c>
      <c r="Y247" s="68" t="str">
        <f t="shared" si="441"/>
        <v/>
      </c>
      <c r="Z247" s="65" t="str">
        <f t="shared" si="416"/>
        <v/>
      </c>
      <c r="AA247" s="66">
        <f t="shared" si="417"/>
        <v>-3</v>
      </c>
      <c r="AB247" s="64">
        <v>1</v>
      </c>
      <c r="AC247" s="65" t="str">
        <f t="shared" ref="AC247:AI247" si="442">IF(OR(AC16="Sử-Vấn",AC16="Sử-Kiều",AC16="Sử-Trối",AC16="GDCD-Kiều",AC16="GDCD-Trối",AC16="GDCD-Lanh",AC16="GDKT-PL-Trối",AC16="GDKT-PL-Lanh",AC16="GDKT-PL-Kiều"),AC16,"")</f>
        <v/>
      </c>
      <c r="AD247" s="65" t="str">
        <f t="shared" si="442"/>
        <v/>
      </c>
      <c r="AE247" s="65" t="str">
        <f t="shared" si="442"/>
        <v/>
      </c>
      <c r="AF247" s="65" t="str">
        <f t="shared" si="442"/>
        <v/>
      </c>
      <c r="AG247" s="65" t="str">
        <f t="shared" si="442"/>
        <v/>
      </c>
      <c r="AH247" s="65" t="str">
        <f t="shared" si="442"/>
        <v/>
      </c>
      <c r="AI247" s="65" t="str">
        <f t="shared" si="442"/>
        <v/>
      </c>
      <c r="AJ247" s="65"/>
      <c r="AK247" s="65" t="str">
        <f t="shared" ref="AK247:AX262" si="443">IF(OR(AK16="Sử-Vấn",AK16="Sử-Kiều",AK16="Sử-Trối",AK16="GDCD-Kiều",AK16="GDCD-Trối",AK16="GDCD-Lanh",AK16="GDKT-PL-Trối",AK16="GDKT-PL-Lanh",AK16="GDKT-PL-Kiều"),AK16,"")</f>
        <v/>
      </c>
      <c r="AL247" s="65" t="str">
        <f t="shared" si="443"/>
        <v/>
      </c>
      <c r="AM247" s="65" t="str">
        <f t="shared" si="443"/>
        <v/>
      </c>
      <c r="AN247" s="65" t="str">
        <f t="shared" si="443"/>
        <v/>
      </c>
      <c r="AO247" s="65" t="str">
        <f t="shared" si="443"/>
        <v/>
      </c>
      <c r="AP247" s="65"/>
      <c r="AQ247" s="65"/>
      <c r="AR247" s="65" t="str">
        <f t="shared" si="443"/>
        <v/>
      </c>
      <c r="AS247" s="65" t="str">
        <f t="shared" si="443"/>
        <v/>
      </c>
      <c r="AT247" s="65" t="str">
        <f t="shared" si="443"/>
        <v/>
      </c>
      <c r="AU247" s="65" t="str">
        <f t="shared" si="443"/>
        <v/>
      </c>
      <c r="AV247" s="65" t="str">
        <f t="shared" si="443"/>
        <v/>
      </c>
      <c r="AW247" s="65" t="str">
        <f t="shared" si="443"/>
        <v/>
      </c>
      <c r="AX247" s="65" t="str">
        <f t="shared" si="443"/>
        <v/>
      </c>
      <c r="AY247" s="65"/>
      <c r="AZ247" s="65" t="str">
        <f t="shared" ref="AZ247" si="444">IF(OR(AZ16="Sử-Vấn",AZ16="Sử-Kiều",AZ16="Sử-Trối",AZ16="GDCD-Kiều",AZ16="GDCD-Trối",AZ16="GDCD-Lanh",AZ16="GDKT-PL-Trối",AZ16="GDKT-PL-Lanh",AZ16="GDKT-PL-Kiều"),AZ16,"")</f>
        <v/>
      </c>
    </row>
    <row r="248" spans="1:52" ht="18" customHeight="1">
      <c r="A248" s="67">
        <v>2</v>
      </c>
      <c r="B248" s="68" t="str">
        <f t="shared" ref="B248:Y248" si="445">IF(OR(B17="Sử-An",B17="Sử-Kiều",B17="Sử-Trối",B17="Sử-Vấn",B17="Sử-Hạnh(s)",B17="HĐTN-Kiều",B17="HĐTN-Trối",B17="HĐTN-Lanh",B17="HĐTN-Thành",B17="HĐTNL-Lanh",B17="HĐTN-Kiều",B17="HĐTN-Vấn",B17="HĐTN-An",B17="GDĐP-Vấn",B17="GDĐP-Kiều",B17="GDĐP-Trối",B17="GDKT-PL-Kiều",B17="GDKT-PL-Trối",B17="GDKT-PL-Lanh",B17="GDKT-PL-Thành",B17="GDKT-PL-Kiều",B17="GDĐP-An",B17="GDĐP-Lanh",B17="GDĐP-Hiếu"),B17,"")</f>
        <v/>
      </c>
      <c r="C248" s="68" t="str">
        <f t="shared" si="445"/>
        <v/>
      </c>
      <c r="D248" s="68" t="str">
        <f t="shared" si="445"/>
        <v/>
      </c>
      <c r="E248" s="68" t="str">
        <f t="shared" si="445"/>
        <v/>
      </c>
      <c r="F248" s="68" t="str">
        <f t="shared" si="445"/>
        <v>GDKT-PL-Trối</v>
      </c>
      <c r="G248" s="68" t="str">
        <f t="shared" si="445"/>
        <v/>
      </c>
      <c r="H248" s="68" t="str">
        <f t="shared" si="445"/>
        <v/>
      </c>
      <c r="I248" s="68" t="str">
        <f t="shared" si="445"/>
        <v/>
      </c>
      <c r="J248" s="68" t="str">
        <f t="shared" si="445"/>
        <v/>
      </c>
      <c r="K248" s="68" t="str">
        <f t="shared" si="445"/>
        <v/>
      </c>
      <c r="L248" s="68" t="str">
        <f t="shared" si="445"/>
        <v>HĐTN-Thành</v>
      </c>
      <c r="M248" s="68" t="str">
        <f t="shared" si="445"/>
        <v/>
      </c>
      <c r="N248" s="68" t="str">
        <f t="shared" si="445"/>
        <v/>
      </c>
      <c r="O248" s="68" t="str">
        <f t="shared" si="445"/>
        <v>Sử-Hạnh(s)</v>
      </c>
      <c r="P248" s="68" t="str">
        <f t="shared" si="445"/>
        <v/>
      </c>
      <c r="Q248" s="68" t="str">
        <f t="shared" si="445"/>
        <v/>
      </c>
      <c r="R248" s="68" t="str">
        <f t="shared" si="445"/>
        <v/>
      </c>
      <c r="S248" s="68" t="str">
        <f t="shared" si="445"/>
        <v/>
      </c>
      <c r="T248" s="68" t="str">
        <f t="shared" si="445"/>
        <v/>
      </c>
      <c r="U248" s="68" t="str">
        <f t="shared" si="445"/>
        <v>Sử-An</v>
      </c>
      <c r="V248" s="68" t="str">
        <f t="shared" si="445"/>
        <v/>
      </c>
      <c r="W248" s="68" t="str">
        <f t="shared" si="445"/>
        <v/>
      </c>
      <c r="X248" s="68" t="str">
        <f t="shared" si="445"/>
        <v/>
      </c>
      <c r="Y248" s="68" t="str">
        <f t="shared" si="445"/>
        <v/>
      </c>
      <c r="Z248" s="65" t="str">
        <f t="shared" si="416"/>
        <v/>
      </c>
      <c r="AA248" s="69">
        <f t="shared" si="417"/>
        <v>-3</v>
      </c>
      <c r="AB248" s="67">
        <v>2</v>
      </c>
      <c r="AC248" s="68" t="str">
        <f t="shared" ref="AC248:AI248" si="446">IF(OR(AC17="Sử-Vấn",AC17="Sử-Kiều",AC17="Sử-Trối",AC17="GDCD-Kiều",AC17="GDCD-Trối",AC17="GDCD-Lanh",AC17="GDKT-PL-Trối",AC17="GDKT-PL-Lanh",AC17="GDKT-PL-Kiều"),AC17,"")</f>
        <v/>
      </c>
      <c r="AD248" s="68" t="str">
        <f t="shared" si="446"/>
        <v/>
      </c>
      <c r="AE248" s="68" t="str">
        <f t="shared" si="446"/>
        <v/>
      </c>
      <c r="AF248" s="68" t="str">
        <f t="shared" si="446"/>
        <v/>
      </c>
      <c r="AG248" s="68" t="str">
        <f t="shared" si="446"/>
        <v/>
      </c>
      <c r="AH248" s="68" t="str">
        <f t="shared" si="446"/>
        <v/>
      </c>
      <c r="AI248" s="68" t="str">
        <f t="shared" si="446"/>
        <v/>
      </c>
      <c r="AJ248" s="68"/>
      <c r="AK248" s="68" t="str">
        <f t="shared" ref="AK248:AR248" si="447">IF(OR(AK17="Sử-Vấn",AK17="Sử-Kiều",AK17="Sử-Trối",AK17="GDCD-Kiều",AK17="GDCD-Trối",AK17="GDCD-Lanh",AK17="GDKT-PL-Trối",AK17="GDKT-PL-Lanh",AK17="GDKT-PL-Kiều"),AK17,"")</f>
        <v/>
      </c>
      <c r="AL248" s="68" t="str">
        <f t="shared" si="447"/>
        <v/>
      </c>
      <c r="AM248" s="68" t="str">
        <f t="shared" si="447"/>
        <v/>
      </c>
      <c r="AN248" s="68" t="str">
        <f t="shared" si="447"/>
        <v/>
      </c>
      <c r="AO248" s="68" t="str">
        <f t="shared" si="447"/>
        <v/>
      </c>
      <c r="AP248" s="68"/>
      <c r="AQ248" s="68"/>
      <c r="AR248" s="68" t="str">
        <f t="shared" si="447"/>
        <v/>
      </c>
      <c r="AS248" s="68" t="str">
        <f t="shared" si="443"/>
        <v/>
      </c>
      <c r="AT248" s="68" t="str">
        <f t="shared" si="443"/>
        <v/>
      </c>
      <c r="AU248" s="68" t="str">
        <f t="shared" si="443"/>
        <v/>
      </c>
      <c r="AV248" s="68" t="str">
        <f t="shared" si="443"/>
        <v/>
      </c>
      <c r="AW248" s="68" t="str">
        <f t="shared" si="443"/>
        <v/>
      </c>
      <c r="AX248" s="68" t="str">
        <f t="shared" si="443"/>
        <v/>
      </c>
      <c r="AY248" s="68"/>
      <c r="AZ248" s="68" t="str">
        <f t="shared" ref="AZ248" si="448">IF(OR(AZ17="Sử-Vấn",AZ17="Sử-Kiều",AZ17="Sử-Trối",AZ17="GDCD-Kiều",AZ17="GDCD-Trối",AZ17="GDCD-Lanh",AZ17="GDKT-PL-Trối",AZ17="GDKT-PL-Lanh",AZ17="GDKT-PL-Kiều"),AZ17,"")</f>
        <v/>
      </c>
    </row>
    <row r="249" spans="1:52" ht="18" customHeight="1">
      <c r="A249" s="70" t="s">
        <v>48</v>
      </c>
      <c r="B249" s="68" t="str">
        <f t="shared" ref="B249:Y249" si="449">IF(OR(B18="Sử-An",B18="Sử-Kiều",B18="Sử-Trối",B18="Sử-Vấn",B18="Sử-Hạnh(s)",B18="HĐTN-Kiều",B18="HĐTN-Trối",B18="HĐTN-Lanh",B18="HĐTN-Thành",B18="HĐTNL-Lanh",B18="HĐTN-Kiều",B18="HĐTN-Vấn",B18="HĐTN-An",B18="GDĐP-Vấn",B18="GDĐP-Kiều",B18="GDĐP-Trối",B18="GDKT-PL-Kiều",B18="GDKT-PL-Trối",B18="GDKT-PL-Lanh",B18="GDKT-PL-Thành",B18="GDKT-PL-Kiều",B18="GDĐP-An",B18="GDĐP-Lanh",B18="GDĐP-Hiếu"),B18,"")</f>
        <v/>
      </c>
      <c r="C249" s="68" t="str">
        <f t="shared" si="449"/>
        <v/>
      </c>
      <c r="D249" s="68" t="str">
        <f t="shared" si="449"/>
        <v/>
      </c>
      <c r="E249" s="68" t="str">
        <f t="shared" si="449"/>
        <v/>
      </c>
      <c r="F249" s="68" t="str">
        <f t="shared" si="449"/>
        <v/>
      </c>
      <c r="G249" s="68" t="str">
        <f t="shared" si="449"/>
        <v/>
      </c>
      <c r="H249" s="68" t="str">
        <f t="shared" si="449"/>
        <v/>
      </c>
      <c r="I249" s="68" t="str">
        <f t="shared" si="449"/>
        <v/>
      </c>
      <c r="J249" s="68" t="str">
        <f t="shared" si="449"/>
        <v/>
      </c>
      <c r="K249" s="68" t="str">
        <f t="shared" si="449"/>
        <v>Sử-An</v>
      </c>
      <c r="L249" s="68" t="str">
        <f t="shared" si="449"/>
        <v>HĐTN-Thành</v>
      </c>
      <c r="M249" s="68" t="str">
        <f t="shared" si="449"/>
        <v/>
      </c>
      <c r="N249" s="68" t="str">
        <f t="shared" si="449"/>
        <v/>
      </c>
      <c r="O249" s="68" t="str">
        <f t="shared" si="449"/>
        <v/>
      </c>
      <c r="P249" s="68" t="str">
        <f t="shared" si="449"/>
        <v/>
      </c>
      <c r="Q249" s="68" t="str">
        <f t="shared" si="449"/>
        <v/>
      </c>
      <c r="R249" s="68" t="str">
        <f t="shared" si="449"/>
        <v/>
      </c>
      <c r="S249" s="68" t="str">
        <f t="shared" si="449"/>
        <v/>
      </c>
      <c r="T249" s="68" t="str">
        <f t="shared" si="449"/>
        <v/>
      </c>
      <c r="U249" s="68" t="str">
        <f t="shared" si="449"/>
        <v/>
      </c>
      <c r="V249" s="68" t="str">
        <f t="shared" si="449"/>
        <v/>
      </c>
      <c r="W249" s="68" t="str">
        <f t="shared" si="449"/>
        <v/>
      </c>
      <c r="X249" s="68" t="str">
        <f t="shared" si="449"/>
        <v/>
      </c>
      <c r="Y249" s="68" t="str">
        <f t="shared" si="449"/>
        <v/>
      </c>
      <c r="Z249" s="65" t="str">
        <f t="shared" si="416"/>
        <v/>
      </c>
      <c r="AA249" s="69">
        <f t="shared" si="417"/>
        <v>-5</v>
      </c>
      <c r="AB249" s="70" t="s">
        <v>48</v>
      </c>
      <c r="AC249" s="68" t="str">
        <f t="shared" ref="AC249:AI249" si="450">IF(OR(AC18="Sử-Vấn",AC18="Sử-Kiều",AC18="Sử-Trối",AC18="GDCD-Kiều",AC18="GDCD-Trối",AC18="GDCD-Lanh",AC18="GDKT-PL-Trối",AC18="GDKT-PL-Lanh",AC18="GDKT-PL-Kiều"),AC18,"")</f>
        <v/>
      </c>
      <c r="AD249" s="68" t="str">
        <f t="shared" si="450"/>
        <v/>
      </c>
      <c r="AE249" s="68" t="str">
        <f t="shared" si="450"/>
        <v/>
      </c>
      <c r="AF249" s="68" t="str">
        <f t="shared" si="450"/>
        <v/>
      </c>
      <c r="AG249" s="68" t="str">
        <f t="shared" si="450"/>
        <v/>
      </c>
      <c r="AH249" s="68" t="str">
        <f t="shared" si="450"/>
        <v/>
      </c>
      <c r="AI249" s="68" t="str">
        <f t="shared" si="450"/>
        <v/>
      </c>
      <c r="AJ249" s="68"/>
      <c r="AK249" s="68" t="str">
        <f t="shared" ref="AK249:AR249" si="451">IF(OR(AK18="Sử-Vấn",AK18="Sử-Kiều",AK18="Sử-Trối",AK18="GDCD-Kiều",AK18="GDCD-Trối",AK18="GDCD-Lanh",AK18="GDKT-PL-Trối",AK18="GDKT-PL-Lanh",AK18="GDKT-PL-Kiều"),AK18,"")</f>
        <v/>
      </c>
      <c r="AL249" s="68" t="str">
        <f t="shared" si="451"/>
        <v/>
      </c>
      <c r="AM249" s="68" t="str">
        <f t="shared" si="451"/>
        <v/>
      </c>
      <c r="AN249" s="68" t="str">
        <f t="shared" si="451"/>
        <v/>
      </c>
      <c r="AO249" s="68" t="str">
        <f t="shared" si="451"/>
        <v/>
      </c>
      <c r="AP249" s="68"/>
      <c r="AQ249" s="68"/>
      <c r="AR249" s="68" t="str">
        <f t="shared" si="451"/>
        <v/>
      </c>
      <c r="AS249" s="68" t="str">
        <f t="shared" si="443"/>
        <v/>
      </c>
      <c r="AT249" s="68" t="str">
        <f t="shared" si="443"/>
        <v/>
      </c>
      <c r="AU249" s="68" t="str">
        <f t="shared" si="443"/>
        <v/>
      </c>
      <c r="AV249" s="68" t="str">
        <f t="shared" si="443"/>
        <v/>
      </c>
      <c r="AW249" s="68" t="str">
        <f t="shared" si="443"/>
        <v/>
      </c>
      <c r="AX249" s="68" t="str">
        <f t="shared" si="443"/>
        <v/>
      </c>
      <c r="AY249" s="68"/>
      <c r="AZ249" s="68" t="str">
        <f t="shared" ref="AZ249" si="452">IF(OR(AZ18="Sử-Vấn",AZ18="Sử-Kiều",AZ18="Sử-Trối",AZ18="GDCD-Kiều",AZ18="GDCD-Trối",AZ18="GDCD-Lanh",AZ18="GDKT-PL-Trối",AZ18="GDKT-PL-Lanh",AZ18="GDKT-PL-Kiều"),AZ18,"")</f>
        <v/>
      </c>
    </row>
    <row r="250" spans="1:52" ht="18" customHeight="1">
      <c r="A250" s="67">
        <v>4</v>
      </c>
      <c r="B250" s="68" t="str">
        <f t="shared" ref="B250:Y250" si="453">IF(OR(B19="Sử-An",B19="Sử-Kiều",B19="Sử-Trối",B19="Sử-Vấn",B19="Sử-Hạnh(s)",B19="HĐTN-Kiều",B19="HĐTN-Trối",B19="HĐTN-Lanh",B19="HĐTN-Thành",B19="HĐTNL-Lanh",B19="HĐTN-Kiều",B19="HĐTN-Vấn",B19="HĐTN-An",B19="GDĐP-Vấn",B19="GDĐP-Kiều",B19="GDĐP-Trối",B19="GDKT-PL-Kiều",B19="GDKT-PL-Trối",B19="GDKT-PL-Lanh",B19="GDKT-PL-Thành",B19="GDKT-PL-Kiều",B19="GDĐP-An",B19="GDĐP-Lanh",B19="GDĐP-Hiếu"),B19,"")</f>
        <v/>
      </c>
      <c r="C250" s="68" t="str">
        <f t="shared" si="453"/>
        <v/>
      </c>
      <c r="D250" s="68" t="str">
        <f t="shared" si="453"/>
        <v/>
      </c>
      <c r="E250" s="68" t="str">
        <f t="shared" si="453"/>
        <v/>
      </c>
      <c r="F250" s="68" t="str">
        <f t="shared" si="453"/>
        <v/>
      </c>
      <c r="G250" s="68" t="str">
        <f t="shared" si="453"/>
        <v/>
      </c>
      <c r="H250" s="68" t="str">
        <f t="shared" si="453"/>
        <v/>
      </c>
      <c r="I250" s="68" t="str">
        <f t="shared" si="453"/>
        <v/>
      </c>
      <c r="J250" s="68" t="str">
        <f t="shared" si="453"/>
        <v/>
      </c>
      <c r="K250" s="68" t="str">
        <f t="shared" si="453"/>
        <v/>
      </c>
      <c r="L250" s="68" t="str">
        <f t="shared" si="453"/>
        <v>GDKT-PL-Thành</v>
      </c>
      <c r="M250" s="68" t="str">
        <f t="shared" si="453"/>
        <v/>
      </c>
      <c r="N250" s="68" t="str">
        <f t="shared" si="453"/>
        <v/>
      </c>
      <c r="O250" s="68" t="str">
        <f t="shared" si="453"/>
        <v/>
      </c>
      <c r="P250" s="68" t="str">
        <f t="shared" si="453"/>
        <v/>
      </c>
      <c r="Q250" s="68" t="str">
        <f t="shared" si="453"/>
        <v/>
      </c>
      <c r="R250" s="68" t="str">
        <f t="shared" si="453"/>
        <v/>
      </c>
      <c r="S250" s="68" t="str">
        <f t="shared" si="453"/>
        <v/>
      </c>
      <c r="T250" s="68" t="str">
        <f t="shared" si="453"/>
        <v/>
      </c>
      <c r="U250" s="68" t="str">
        <f t="shared" si="453"/>
        <v/>
      </c>
      <c r="V250" s="68" t="str">
        <f t="shared" si="453"/>
        <v/>
      </c>
      <c r="W250" s="68" t="str">
        <f t="shared" si="453"/>
        <v/>
      </c>
      <c r="X250" s="68" t="str">
        <f t="shared" si="453"/>
        <v/>
      </c>
      <c r="Y250" s="68" t="str">
        <f t="shared" si="453"/>
        <v/>
      </c>
      <c r="Z250" s="65" t="str">
        <f t="shared" si="416"/>
        <v/>
      </c>
      <c r="AA250" s="69">
        <f t="shared" si="417"/>
        <v>-6</v>
      </c>
      <c r="AB250" s="67">
        <v>4</v>
      </c>
      <c r="AC250" s="68" t="str">
        <f t="shared" ref="AC250:AI250" si="454">IF(OR(AC19="Sử-Vấn",AC19="Sử-Kiều",AC19="Sử-Trối",AC19="GDCD-Kiều",AC19="GDCD-Trối",AC19="GDCD-Lanh",AC19="GDKT-PL-Trối",AC19="GDKT-PL-Lanh",AC19="GDKT-PL-Kiều"),AC19,"")</f>
        <v/>
      </c>
      <c r="AD250" s="68" t="str">
        <f t="shared" si="454"/>
        <v/>
      </c>
      <c r="AE250" s="68" t="str">
        <f t="shared" si="454"/>
        <v/>
      </c>
      <c r="AF250" s="68" t="str">
        <f t="shared" si="454"/>
        <v/>
      </c>
      <c r="AG250" s="68" t="str">
        <f t="shared" si="454"/>
        <v/>
      </c>
      <c r="AH250" s="68" t="str">
        <f t="shared" si="454"/>
        <v/>
      </c>
      <c r="AI250" s="68" t="str">
        <f t="shared" si="454"/>
        <v/>
      </c>
      <c r="AJ250" s="68"/>
      <c r="AK250" s="68" t="str">
        <f t="shared" ref="AK250:AR250" si="455">IF(OR(AK19="Sử-Vấn",AK19="Sử-Kiều",AK19="Sử-Trối",AK19="GDCD-Kiều",AK19="GDCD-Trối",AK19="GDCD-Lanh",AK19="GDKT-PL-Trối",AK19="GDKT-PL-Lanh",AK19="GDKT-PL-Kiều"),AK19,"")</f>
        <v/>
      </c>
      <c r="AL250" s="68" t="str">
        <f t="shared" si="455"/>
        <v/>
      </c>
      <c r="AM250" s="68" t="str">
        <f t="shared" si="455"/>
        <v/>
      </c>
      <c r="AN250" s="68" t="str">
        <f t="shared" si="455"/>
        <v/>
      </c>
      <c r="AO250" s="68" t="str">
        <f t="shared" si="455"/>
        <v/>
      </c>
      <c r="AP250" s="68"/>
      <c r="AQ250" s="68"/>
      <c r="AR250" s="68" t="str">
        <f t="shared" si="455"/>
        <v/>
      </c>
      <c r="AS250" s="68" t="str">
        <f t="shared" si="443"/>
        <v/>
      </c>
      <c r="AT250" s="68" t="str">
        <f t="shared" si="443"/>
        <v/>
      </c>
      <c r="AU250" s="68" t="str">
        <f t="shared" si="443"/>
        <v/>
      </c>
      <c r="AV250" s="68" t="str">
        <f t="shared" si="443"/>
        <v/>
      </c>
      <c r="AW250" s="68" t="str">
        <f t="shared" si="443"/>
        <v/>
      </c>
      <c r="AX250" s="68" t="str">
        <f t="shared" si="443"/>
        <v/>
      </c>
      <c r="AY250" s="68"/>
      <c r="AZ250" s="68" t="str">
        <f t="shared" ref="AZ250" si="456">IF(OR(AZ19="Sử-Vấn",AZ19="Sử-Kiều",AZ19="Sử-Trối",AZ19="GDCD-Kiều",AZ19="GDCD-Trối",AZ19="GDCD-Lanh",AZ19="GDKT-PL-Trối",AZ19="GDKT-PL-Lanh",AZ19="GDKT-PL-Kiều"),AZ19,"")</f>
        <v/>
      </c>
    </row>
    <row r="251" spans="1:52" ht="18" customHeight="1">
      <c r="A251" s="71">
        <v>5</v>
      </c>
      <c r="B251" s="68" t="str">
        <f t="shared" ref="B251:Y251" si="457">IF(OR(B20="Sử-An",B20="Sử-Kiều",B20="Sử-Trối",B20="Sử-Vấn",B20="Sử-Hạnh(s)",B20="HĐTN-Kiều",B20="HĐTN-Trối",B20="HĐTN-Lanh",B20="HĐTN-Thành",B20="HĐTNL-Lanh",B20="HĐTN-Kiều",B20="HĐTN-Vấn",B20="HĐTN-An",B20="GDĐP-Vấn",B20="GDĐP-Kiều",B20="GDĐP-Trối",B20="GDKT-PL-Kiều",B20="GDKT-PL-Trối",B20="GDKT-PL-Lanh",B20="GDKT-PL-Thành",B20="GDKT-PL-Kiều",B20="GDĐP-An",B20="GDĐP-Lanh",B20="GDĐP-Hiếu"),B20,"")</f>
        <v/>
      </c>
      <c r="C251" s="68" t="str">
        <f t="shared" si="457"/>
        <v/>
      </c>
      <c r="D251" s="68" t="str">
        <f t="shared" si="457"/>
        <v/>
      </c>
      <c r="E251" s="68" t="str">
        <f t="shared" si="457"/>
        <v/>
      </c>
      <c r="F251" s="68" t="str">
        <f t="shared" si="457"/>
        <v/>
      </c>
      <c r="G251" s="68" t="str">
        <f t="shared" si="457"/>
        <v/>
      </c>
      <c r="H251" s="68" t="str">
        <f t="shared" si="457"/>
        <v/>
      </c>
      <c r="I251" s="68" t="str">
        <f t="shared" si="457"/>
        <v/>
      </c>
      <c r="J251" s="68" t="str">
        <f t="shared" si="457"/>
        <v/>
      </c>
      <c r="K251" s="68" t="str">
        <f t="shared" si="457"/>
        <v/>
      </c>
      <c r="L251" s="68" t="str">
        <f t="shared" si="457"/>
        <v/>
      </c>
      <c r="M251" s="68" t="str">
        <f t="shared" si="457"/>
        <v/>
      </c>
      <c r="N251" s="68" t="str">
        <f t="shared" si="457"/>
        <v/>
      </c>
      <c r="O251" s="68" t="str">
        <f t="shared" si="457"/>
        <v/>
      </c>
      <c r="P251" s="68" t="str">
        <f t="shared" si="457"/>
        <v/>
      </c>
      <c r="Q251" s="68" t="str">
        <f t="shared" si="457"/>
        <v/>
      </c>
      <c r="R251" s="68" t="str">
        <f t="shared" si="457"/>
        <v/>
      </c>
      <c r="S251" s="68" t="str">
        <f t="shared" si="457"/>
        <v/>
      </c>
      <c r="T251" s="68" t="str">
        <f t="shared" si="457"/>
        <v/>
      </c>
      <c r="U251" s="68" t="str">
        <f t="shared" si="457"/>
        <v/>
      </c>
      <c r="V251" s="68" t="str">
        <f t="shared" si="457"/>
        <v/>
      </c>
      <c r="W251" s="68" t="str">
        <f t="shared" si="457"/>
        <v/>
      </c>
      <c r="X251" s="68" t="str">
        <f t="shared" si="457"/>
        <v/>
      </c>
      <c r="Y251" s="68" t="str">
        <f t="shared" si="457"/>
        <v/>
      </c>
      <c r="Z251" s="65" t="str">
        <f t="shared" si="416"/>
        <v/>
      </c>
      <c r="AA251" s="73">
        <f t="shared" si="417"/>
        <v>-7</v>
      </c>
      <c r="AB251" s="71">
        <v>5</v>
      </c>
      <c r="AC251" s="72" t="str">
        <f t="shared" ref="AC251:AI251" si="458">IF(OR(AC20="Sử-Vấn",AC20="Sử-Kiều",AC20="Sử-Trối",AC20="GDCD-Kiều",AC20="GDCD-Trối",AC20="GDCD-Lanh",AC20="GDKT-PL-Trối",AC20="GDKT-PL-Lanh",AC20="GDKT-PL-Kiều"),AC20,"")</f>
        <v/>
      </c>
      <c r="AD251" s="72" t="str">
        <f t="shared" si="458"/>
        <v/>
      </c>
      <c r="AE251" s="72" t="str">
        <f t="shared" si="458"/>
        <v/>
      </c>
      <c r="AF251" s="72" t="str">
        <f t="shared" si="458"/>
        <v/>
      </c>
      <c r="AG251" s="72" t="str">
        <f t="shared" si="458"/>
        <v/>
      </c>
      <c r="AH251" s="72" t="str">
        <f t="shared" si="458"/>
        <v/>
      </c>
      <c r="AI251" s="72" t="str">
        <f t="shared" si="458"/>
        <v/>
      </c>
      <c r="AJ251" s="72"/>
      <c r="AK251" s="72" t="str">
        <f t="shared" ref="AK251:AR251" si="459">IF(OR(AK20="Sử-Vấn",AK20="Sử-Kiều",AK20="Sử-Trối",AK20="GDCD-Kiều",AK20="GDCD-Trối",AK20="GDCD-Lanh",AK20="GDKT-PL-Trối",AK20="GDKT-PL-Lanh",AK20="GDKT-PL-Kiều"),AK20,"")</f>
        <v/>
      </c>
      <c r="AL251" s="72" t="str">
        <f t="shared" si="459"/>
        <v/>
      </c>
      <c r="AM251" s="72" t="str">
        <f t="shared" si="459"/>
        <v/>
      </c>
      <c r="AN251" s="72" t="str">
        <f t="shared" si="459"/>
        <v/>
      </c>
      <c r="AO251" s="72" t="str">
        <f t="shared" si="459"/>
        <v/>
      </c>
      <c r="AP251" s="72"/>
      <c r="AQ251" s="72"/>
      <c r="AR251" s="72" t="str">
        <f t="shared" si="459"/>
        <v/>
      </c>
      <c r="AS251" s="72" t="str">
        <f t="shared" si="443"/>
        <v/>
      </c>
      <c r="AT251" s="72" t="str">
        <f t="shared" si="443"/>
        <v/>
      </c>
      <c r="AU251" s="72" t="str">
        <f t="shared" si="443"/>
        <v/>
      </c>
      <c r="AV251" s="72" t="str">
        <f t="shared" si="443"/>
        <v/>
      </c>
      <c r="AW251" s="72" t="str">
        <f t="shared" si="443"/>
        <v/>
      </c>
      <c r="AX251" s="72" t="str">
        <f t="shared" si="443"/>
        <v/>
      </c>
      <c r="AY251" s="72"/>
      <c r="AZ251" s="72" t="str">
        <f t="shared" ref="AZ251" si="460">IF(OR(AZ20="Sử-Vấn",AZ20="Sử-Kiều",AZ20="Sử-Trối",AZ20="GDCD-Kiều",AZ20="GDCD-Trối",AZ20="GDCD-Lanh",AZ20="GDKT-PL-Trối",AZ20="GDKT-PL-Lanh",AZ20="GDKT-PL-Kiều"),AZ20,"")</f>
        <v/>
      </c>
    </row>
    <row r="252" spans="1:52" ht="18" customHeight="1">
      <c r="A252" s="64">
        <v>1</v>
      </c>
      <c r="B252" s="68" t="str">
        <f t="shared" ref="B252:Y252" si="461">IF(OR(B21="Sử-An",B21="Sử-Kiều",B21="Sử-Trối",B21="Sử-Vấn",B21="Sử-Hạnh(s)",B21="HĐTN-Kiều",B21="HĐTN-Trối",B21="HĐTN-Lanh",B21="HĐTN-Thành",B21="HĐTNL-Lanh",B21="HĐTN-Kiều",B21="HĐTN-Vấn",B21="HĐTN-An",B21="GDĐP-Vấn",B21="GDĐP-Kiều",B21="GDĐP-Trối",B21="GDKT-PL-Kiều",B21="GDKT-PL-Trối",B21="GDKT-PL-Lanh",B21="GDKT-PL-Thành",B21="GDKT-PL-Kiều",B21="GDĐP-An",B21="GDĐP-Lanh",B21="GDĐP-Hiếu"),B21,"")</f>
        <v/>
      </c>
      <c r="C252" s="68" t="str">
        <f t="shared" si="461"/>
        <v/>
      </c>
      <c r="D252" s="68" t="str">
        <f t="shared" si="461"/>
        <v/>
      </c>
      <c r="E252" s="68" t="str">
        <f t="shared" si="461"/>
        <v/>
      </c>
      <c r="F252" s="68" t="str">
        <f t="shared" si="461"/>
        <v/>
      </c>
      <c r="G252" s="68" t="str">
        <f t="shared" si="461"/>
        <v>GDKT-PL-Trối</v>
      </c>
      <c r="H252" s="68" t="str">
        <f t="shared" si="461"/>
        <v>Sử-Hạnh(s)</v>
      </c>
      <c r="I252" s="68" t="str">
        <f t="shared" si="461"/>
        <v/>
      </c>
      <c r="J252" s="68" t="str">
        <f t="shared" si="461"/>
        <v/>
      </c>
      <c r="K252" s="68" t="str">
        <f t="shared" si="461"/>
        <v/>
      </c>
      <c r="L252" s="68" t="str">
        <f t="shared" si="461"/>
        <v/>
      </c>
      <c r="M252" s="68" t="str">
        <f t="shared" si="461"/>
        <v/>
      </c>
      <c r="N252" s="68" t="str">
        <f t="shared" si="461"/>
        <v/>
      </c>
      <c r="O252" s="68" t="str">
        <f t="shared" si="461"/>
        <v/>
      </c>
      <c r="P252" s="68" t="str">
        <f t="shared" si="461"/>
        <v/>
      </c>
      <c r="Q252" s="68" t="str">
        <f t="shared" si="461"/>
        <v/>
      </c>
      <c r="R252" s="68" t="str">
        <f t="shared" si="461"/>
        <v/>
      </c>
      <c r="S252" s="68" t="str">
        <f t="shared" si="461"/>
        <v/>
      </c>
      <c r="T252" s="68" t="str">
        <f t="shared" si="461"/>
        <v/>
      </c>
      <c r="U252" s="68" t="str">
        <f t="shared" si="461"/>
        <v/>
      </c>
      <c r="V252" s="68" t="str">
        <f t="shared" si="461"/>
        <v>Sử-An</v>
      </c>
      <c r="W252" s="68" t="str">
        <f t="shared" si="461"/>
        <v>Sử-Kiều</v>
      </c>
      <c r="X252" s="68" t="str">
        <f t="shared" si="461"/>
        <v/>
      </c>
      <c r="Y252" s="68" t="str">
        <f t="shared" si="461"/>
        <v/>
      </c>
      <c r="Z252" s="65" t="str">
        <f t="shared" si="416"/>
        <v/>
      </c>
      <c r="AA252" s="66">
        <f t="shared" si="417"/>
        <v>-3</v>
      </c>
      <c r="AB252" s="64">
        <v>1</v>
      </c>
      <c r="AC252" s="65" t="str">
        <f t="shared" ref="AC252:AI252" si="462">IF(OR(AC21="Sử-Vấn",AC21="Sử-Kiều",AC21="Sử-Trối",AC21="GDCD-Kiều",AC21="GDCD-Trối",AC21="GDCD-Lanh",AC21="GDKT-PL-Trối",AC21="GDKT-PL-Lanh",AC21="GDKT-PL-Kiều"),AC21,"")</f>
        <v/>
      </c>
      <c r="AD252" s="65" t="str">
        <f t="shared" si="462"/>
        <v/>
      </c>
      <c r="AE252" s="65" t="str">
        <f t="shared" si="462"/>
        <v/>
      </c>
      <c r="AF252" s="65" t="str">
        <f t="shared" si="462"/>
        <v/>
      </c>
      <c r="AG252" s="65" t="str">
        <f t="shared" si="462"/>
        <v/>
      </c>
      <c r="AH252" s="65" t="str">
        <f t="shared" si="462"/>
        <v/>
      </c>
      <c r="AI252" s="65" t="str">
        <f t="shared" si="462"/>
        <v/>
      </c>
      <c r="AJ252" s="65"/>
      <c r="AK252" s="65" t="str">
        <f t="shared" ref="AK252:AR252" si="463">IF(OR(AK21="Sử-Vấn",AK21="Sử-Kiều",AK21="Sử-Trối",AK21="GDCD-Kiều",AK21="GDCD-Trối",AK21="GDCD-Lanh",AK21="GDKT-PL-Trối",AK21="GDKT-PL-Lanh",AK21="GDKT-PL-Kiều"),AK21,"")</f>
        <v/>
      </c>
      <c r="AL252" s="65" t="str">
        <f t="shared" si="463"/>
        <v/>
      </c>
      <c r="AM252" s="65" t="str">
        <f t="shared" si="463"/>
        <v/>
      </c>
      <c r="AN252" s="65" t="str">
        <f t="shared" si="463"/>
        <v/>
      </c>
      <c r="AO252" s="65" t="str">
        <f t="shared" si="463"/>
        <v/>
      </c>
      <c r="AP252" s="65"/>
      <c r="AQ252" s="65"/>
      <c r="AR252" s="65" t="str">
        <f t="shared" si="463"/>
        <v/>
      </c>
      <c r="AS252" s="65" t="str">
        <f t="shared" si="443"/>
        <v/>
      </c>
      <c r="AT252" s="65" t="str">
        <f t="shared" si="443"/>
        <v/>
      </c>
      <c r="AU252" s="65" t="str">
        <f t="shared" si="443"/>
        <v/>
      </c>
      <c r="AV252" s="65" t="str">
        <f t="shared" si="443"/>
        <v/>
      </c>
      <c r="AW252" s="65" t="str">
        <f t="shared" si="443"/>
        <v/>
      </c>
      <c r="AX252" s="65" t="str">
        <f t="shared" si="443"/>
        <v/>
      </c>
      <c r="AY252" s="65"/>
      <c r="AZ252" s="65" t="str">
        <f t="shared" ref="AZ252" si="464">IF(OR(AZ21="Sử-Vấn",AZ21="Sử-Kiều",AZ21="Sử-Trối",AZ21="GDCD-Kiều",AZ21="GDCD-Trối",AZ21="GDCD-Lanh",AZ21="GDKT-PL-Trối",AZ21="GDKT-PL-Lanh",AZ21="GDKT-PL-Kiều"),AZ21,"")</f>
        <v/>
      </c>
    </row>
    <row r="253" spans="1:52" ht="18" customHeight="1">
      <c r="A253" s="67">
        <v>2</v>
      </c>
      <c r="B253" s="68" t="str">
        <f t="shared" ref="B253:Y253" si="465">IF(OR(B22="Sử-An",B22="Sử-Kiều",B22="Sử-Trối",B22="Sử-Vấn",B22="Sử-Hạnh(s)",B22="HĐTN-Kiều",B22="HĐTN-Trối",B22="HĐTN-Lanh",B22="HĐTN-Thành",B22="HĐTNL-Lanh",B22="HĐTN-Kiều",B22="HĐTN-Vấn",B22="HĐTN-An",B22="GDĐP-Vấn",B22="GDĐP-Kiều",B22="GDĐP-Trối",B22="GDKT-PL-Kiều",B22="GDKT-PL-Trối",B22="GDKT-PL-Lanh",B22="GDKT-PL-Thành",B22="GDKT-PL-Kiều",B22="GDĐP-An",B22="GDĐP-Lanh",B22="GDĐP-Hiếu"),B22,"")</f>
        <v/>
      </c>
      <c r="C253" s="68" t="str">
        <f t="shared" si="465"/>
        <v/>
      </c>
      <c r="D253" s="68" t="str">
        <f t="shared" si="465"/>
        <v>GDKT-PL-Lanh</v>
      </c>
      <c r="E253" s="68" t="str">
        <f t="shared" si="465"/>
        <v/>
      </c>
      <c r="F253" s="68" t="str">
        <f t="shared" si="465"/>
        <v/>
      </c>
      <c r="G253" s="68" t="str">
        <f t="shared" si="465"/>
        <v/>
      </c>
      <c r="H253" s="68" t="str">
        <f t="shared" si="465"/>
        <v>GDKT-PL-Trối</v>
      </c>
      <c r="I253" s="68" t="str">
        <f t="shared" si="465"/>
        <v/>
      </c>
      <c r="J253" s="68" t="str">
        <f t="shared" si="465"/>
        <v/>
      </c>
      <c r="K253" s="68" t="str">
        <f t="shared" si="465"/>
        <v/>
      </c>
      <c r="L253" s="68" t="str">
        <f t="shared" si="465"/>
        <v/>
      </c>
      <c r="M253" s="68" t="str">
        <f t="shared" si="465"/>
        <v/>
      </c>
      <c r="N253" s="68" t="str">
        <f t="shared" si="465"/>
        <v/>
      </c>
      <c r="O253" s="68" t="str">
        <f t="shared" si="465"/>
        <v/>
      </c>
      <c r="P253" s="68" t="str">
        <f t="shared" si="465"/>
        <v/>
      </c>
      <c r="Q253" s="68" t="str">
        <f t="shared" si="465"/>
        <v/>
      </c>
      <c r="R253" s="68" t="str">
        <f t="shared" si="465"/>
        <v/>
      </c>
      <c r="S253" s="68" t="str">
        <f t="shared" si="465"/>
        <v/>
      </c>
      <c r="T253" s="68" t="str">
        <f t="shared" si="465"/>
        <v/>
      </c>
      <c r="U253" s="68" t="str">
        <f t="shared" si="465"/>
        <v/>
      </c>
      <c r="V253" s="68" t="str">
        <f t="shared" si="465"/>
        <v>Sử-An</v>
      </c>
      <c r="W253" s="68" t="str">
        <f t="shared" si="465"/>
        <v/>
      </c>
      <c r="X253" s="68" t="str">
        <f t="shared" si="465"/>
        <v/>
      </c>
      <c r="Y253" s="68" t="str">
        <f t="shared" si="465"/>
        <v>Sử-Kiều</v>
      </c>
      <c r="Z253" s="65" t="str">
        <f t="shared" ref="Z253" si="466">IF(OR(Z22="Sử-Kiều",Z22="Sử-Trối",Z22="GDCD-Kiều",Z22="GDCD-Trối"),Z22,"")</f>
        <v/>
      </c>
      <c r="AA253" s="69">
        <f t="shared" si="417"/>
        <v>-3</v>
      </c>
      <c r="AB253" s="67">
        <v>2</v>
      </c>
      <c r="AC253" s="68" t="str">
        <f t="shared" ref="AC253:AI253" si="467">IF(OR(AC22="Sử-Vấn",AC22="Sử-Kiều",AC22="Sử-Trối",AC22="GDCD-Kiều",AC22="GDCD-Trối",AC22="GDCD-Lanh",AC22="GDKT-PL-Trối",AC22="GDKT-PL-Lanh",AC22="GDKT-PL-Kiều"),AC22,"")</f>
        <v/>
      </c>
      <c r="AD253" s="68" t="str">
        <f t="shared" si="467"/>
        <v/>
      </c>
      <c r="AE253" s="68" t="str">
        <f t="shared" si="467"/>
        <v/>
      </c>
      <c r="AF253" s="68" t="str">
        <f t="shared" si="467"/>
        <v/>
      </c>
      <c r="AG253" s="68" t="str">
        <f t="shared" si="467"/>
        <v/>
      </c>
      <c r="AH253" s="68" t="str">
        <f t="shared" si="467"/>
        <v/>
      </c>
      <c r="AI253" s="68" t="str">
        <f t="shared" si="467"/>
        <v/>
      </c>
      <c r="AJ253" s="68"/>
      <c r="AK253" s="68" t="str">
        <f t="shared" ref="AK253:AR253" si="468">IF(OR(AK22="Sử-Vấn",AK22="Sử-Kiều",AK22="Sử-Trối",AK22="GDCD-Kiều",AK22="GDCD-Trối",AK22="GDCD-Lanh",AK22="GDKT-PL-Trối",AK22="GDKT-PL-Lanh",AK22="GDKT-PL-Kiều"),AK22,"")</f>
        <v/>
      </c>
      <c r="AL253" s="68" t="str">
        <f t="shared" si="468"/>
        <v/>
      </c>
      <c r="AM253" s="68" t="str">
        <f t="shared" si="468"/>
        <v/>
      </c>
      <c r="AN253" s="68" t="str">
        <f t="shared" si="468"/>
        <v/>
      </c>
      <c r="AO253" s="68" t="str">
        <f t="shared" si="468"/>
        <v/>
      </c>
      <c r="AP253" s="68"/>
      <c r="AQ253" s="68"/>
      <c r="AR253" s="68" t="str">
        <f t="shared" si="468"/>
        <v/>
      </c>
      <c r="AS253" s="68" t="str">
        <f t="shared" si="443"/>
        <v/>
      </c>
      <c r="AT253" s="68" t="str">
        <f t="shared" si="443"/>
        <v/>
      </c>
      <c r="AU253" s="68" t="str">
        <f t="shared" si="443"/>
        <v/>
      </c>
      <c r="AV253" s="68" t="str">
        <f t="shared" si="443"/>
        <v/>
      </c>
      <c r="AW253" s="68" t="str">
        <f t="shared" si="443"/>
        <v/>
      </c>
      <c r="AX253" s="68" t="str">
        <f t="shared" si="443"/>
        <v/>
      </c>
      <c r="AY253" s="68"/>
      <c r="AZ253" s="68" t="str">
        <f t="shared" ref="AZ253" si="469">IF(OR(AZ22="Sử-Vấn",AZ22="Sử-Kiều",AZ22="Sử-Trối",AZ22="GDCD-Kiều",AZ22="GDCD-Trối",AZ22="GDCD-Lanh",AZ22="GDKT-PL-Trối",AZ22="GDKT-PL-Lanh",AZ22="GDKT-PL-Kiều"),AZ22,"")</f>
        <v/>
      </c>
    </row>
    <row r="254" spans="1:52" ht="18" customHeight="1">
      <c r="A254" s="70" t="s">
        <v>49</v>
      </c>
      <c r="B254" s="68" t="str">
        <f t="shared" ref="B254:Y254" si="470">IF(OR(B23="Sử-An",B23="Sử-Kiều",B23="Sử-Trối",B23="Sử-Vấn",B23="Sử-Hạnh(s)",B23="HĐTN-Kiều",B23="HĐTN-Trối",B23="HĐTN-Lanh",B23="HĐTN-Thành",B23="HĐTNL-Lanh",B23="HĐTN-Kiều",B23="HĐTN-Vấn",B23="HĐTN-An",B23="GDĐP-Vấn",B23="GDĐP-Kiều",B23="GDĐP-Trối",B23="GDKT-PL-Kiều",B23="GDKT-PL-Trối",B23="GDKT-PL-Lanh",B23="GDKT-PL-Thành",B23="GDKT-PL-Kiều",B23="GDĐP-An",B23="GDĐP-Lanh",B23="GDĐP-Hiếu"),B23,"")</f>
        <v/>
      </c>
      <c r="C254" s="68" t="str">
        <f t="shared" si="470"/>
        <v/>
      </c>
      <c r="D254" s="68" t="str">
        <f t="shared" si="470"/>
        <v/>
      </c>
      <c r="E254" s="68" t="str">
        <f t="shared" si="470"/>
        <v/>
      </c>
      <c r="F254" s="68" t="str">
        <f t="shared" si="470"/>
        <v>Sử-Hạnh(s)</v>
      </c>
      <c r="G254" s="68" t="str">
        <f t="shared" si="470"/>
        <v>GDĐP-Trối</v>
      </c>
      <c r="H254" s="68" t="str">
        <f t="shared" si="470"/>
        <v/>
      </c>
      <c r="I254" s="68" t="str">
        <f t="shared" si="470"/>
        <v/>
      </c>
      <c r="J254" s="68" t="str">
        <f t="shared" si="470"/>
        <v/>
      </c>
      <c r="K254" s="68" t="str">
        <f t="shared" si="470"/>
        <v/>
      </c>
      <c r="L254" s="68" t="str">
        <f t="shared" si="470"/>
        <v/>
      </c>
      <c r="M254" s="68" t="str">
        <f t="shared" si="470"/>
        <v/>
      </c>
      <c r="N254" s="68" t="str">
        <f t="shared" si="470"/>
        <v/>
      </c>
      <c r="O254" s="68" t="str">
        <f t="shared" si="470"/>
        <v/>
      </c>
      <c r="P254" s="68" t="str">
        <f t="shared" si="470"/>
        <v/>
      </c>
      <c r="Q254" s="68" t="str">
        <f t="shared" si="470"/>
        <v/>
      </c>
      <c r="R254" s="68" t="str">
        <f t="shared" si="470"/>
        <v/>
      </c>
      <c r="S254" s="68" t="str">
        <f t="shared" si="470"/>
        <v/>
      </c>
      <c r="T254" s="68" t="str">
        <f t="shared" si="470"/>
        <v/>
      </c>
      <c r="U254" s="68" t="str">
        <f t="shared" si="470"/>
        <v/>
      </c>
      <c r="V254" s="68" t="str">
        <f t="shared" si="470"/>
        <v/>
      </c>
      <c r="W254" s="68" t="str">
        <f t="shared" si="470"/>
        <v/>
      </c>
      <c r="X254" s="68" t="str">
        <f t="shared" si="470"/>
        <v>Sử-Kiều</v>
      </c>
      <c r="Y254" s="68" t="str">
        <f t="shared" si="470"/>
        <v>HĐTN-Lanh</v>
      </c>
      <c r="Z254" s="65" t="str">
        <f t="shared" ref="Z254:Z266" si="471">IF(OR(Z23="Sử-Kiều",Z23="Sử-Trối",Z23="GDCD-Kiều",Z23="GDCD-Trối"),Z23,"")</f>
        <v/>
      </c>
      <c r="AA254" s="69">
        <f t="shared" si="417"/>
        <v>-3</v>
      </c>
      <c r="AB254" s="70" t="s">
        <v>49</v>
      </c>
      <c r="AC254" s="68" t="str">
        <f t="shared" ref="AC254:AI254" si="472">IF(OR(AC23="Sử-Vấn",AC23="Sử-Kiều",AC23="Sử-Trối",AC23="GDCD-Kiều",AC23="GDCD-Trối",AC23="GDCD-Lanh",AC23="GDKT-PL-Trối",AC23="GDKT-PL-Lanh",AC23="GDKT-PL-Kiều"),AC23,"")</f>
        <v/>
      </c>
      <c r="AD254" s="68" t="str">
        <f t="shared" si="472"/>
        <v/>
      </c>
      <c r="AE254" s="68" t="str">
        <f t="shared" si="472"/>
        <v/>
      </c>
      <c r="AF254" s="68" t="str">
        <f t="shared" si="472"/>
        <v/>
      </c>
      <c r="AG254" s="68" t="str">
        <f t="shared" si="472"/>
        <v/>
      </c>
      <c r="AH254" s="68" t="str">
        <f t="shared" si="472"/>
        <v/>
      </c>
      <c r="AI254" s="68" t="str">
        <f t="shared" si="472"/>
        <v/>
      </c>
      <c r="AJ254" s="68"/>
      <c r="AK254" s="68" t="str">
        <f t="shared" ref="AK254:AR254" si="473">IF(OR(AK23="Sử-Vấn",AK23="Sử-Kiều",AK23="Sử-Trối",AK23="GDCD-Kiều",AK23="GDCD-Trối",AK23="GDCD-Lanh",AK23="GDKT-PL-Trối",AK23="GDKT-PL-Lanh",AK23="GDKT-PL-Kiều"),AK23,"")</f>
        <v/>
      </c>
      <c r="AL254" s="68" t="str">
        <f t="shared" si="473"/>
        <v/>
      </c>
      <c r="AM254" s="68" t="str">
        <f t="shared" si="473"/>
        <v/>
      </c>
      <c r="AN254" s="68" t="str">
        <f t="shared" si="473"/>
        <v/>
      </c>
      <c r="AO254" s="68" t="str">
        <f t="shared" si="473"/>
        <v/>
      </c>
      <c r="AP254" s="68"/>
      <c r="AQ254" s="68"/>
      <c r="AR254" s="68" t="str">
        <f t="shared" si="473"/>
        <v/>
      </c>
      <c r="AS254" s="68" t="str">
        <f t="shared" si="443"/>
        <v/>
      </c>
      <c r="AT254" s="68" t="str">
        <f t="shared" si="443"/>
        <v/>
      </c>
      <c r="AU254" s="68" t="str">
        <f t="shared" si="443"/>
        <v/>
      </c>
      <c r="AV254" s="68" t="str">
        <f t="shared" si="443"/>
        <v/>
      </c>
      <c r="AW254" s="68" t="str">
        <f t="shared" si="443"/>
        <v/>
      </c>
      <c r="AX254" s="68" t="str">
        <f t="shared" si="443"/>
        <v/>
      </c>
      <c r="AY254" s="68"/>
      <c r="AZ254" s="68" t="str">
        <f t="shared" ref="AZ254" si="474">IF(OR(AZ23="Sử-Vấn",AZ23="Sử-Kiều",AZ23="Sử-Trối",AZ23="GDCD-Kiều",AZ23="GDCD-Trối",AZ23="GDCD-Lanh",AZ23="GDKT-PL-Trối",AZ23="GDKT-PL-Lanh",AZ23="GDKT-PL-Kiều"),AZ23,"")</f>
        <v/>
      </c>
    </row>
    <row r="255" spans="1:52" ht="18" customHeight="1">
      <c r="A255" s="67">
        <v>4</v>
      </c>
      <c r="B255" s="68" t="str">
        <f t="shared" ref="B255:Y255" si="475">IF(OR(B24="Sử-An",B24="Sử-Kiều",B24="Sử-Trối",B24="Sử-Vấn",B24="Sử-Hạnh(s)",B24="HĐTN-Kiều",B24="HĐTN-Trối",B24="HĐTN-Lanh",B24="HĐTN-Thành",B24="HĐTNL-Lanh",B24="HĐTN-Kiều",B24="HĐTN-Vấn",B24="HĐTN-An",B24="GDĐP-Vấn",B24="GDĐP-Kiều",B24="GDĐP-Trối",B24="GDKT-PL-Kiều",B24="GDKT-PL-Trối",B24="GDKT-PL-Lanh",B24="GDKT-PL-Thành",B24="GDKT-PL-Kiều",B24="GDĐP-An",B24="GDĐP-Lanh",B24="GDĐP-Hiếu"),B24,"")</f>
        <v/>
      </c>
      <c r="C255" s="68" t="str">
        <f t="shared" si="475"/>
        <v/>
      </c>
      <c r="D255" s="68" t="str">
        <f t="shared" si="475"/>
        <v/>
      </c>
      <c r="E255" s="68" t="str">
        <f t="shared" si="475"/>
        <v/>
      </c>
      <c r="F255" s="68" t="str">
        <f t="shared" si="475"/>
        <v/>
      </c>
      <c r="G255" s="68" t="str">
        <f t="shared" si="475"/>
        <v/>
      </c>
      <c r="H255" s="68" t="str">
        <f t="shared" si="475"/>
        <v/>
      </c>
      <c r="I255" s="68" t="str">
        <f t="shared" si="475"/>
        <v>GDĐP-Trối</v>
      </c>
      <c r="J255" s="68" t="str">
        <f t="shared" si="475"/>
        <v/>
      </c>
      <c r="K255" s="68" t="str">
        <f t="shared" si="475"/>
        <v/>
      </c>
      <c r="L255" s="68" t="str">
        <f t="shared" si="475"/>
        <v/>
      </c>
      <c r="M255" s="68" t="str">
        <f t="shared" si="475"/>
        <v/>
      </c>
      <c r="N255" s="68" t="str">
        <f t="shared" si="475"/>
        <v/>
      </c>
      <c r="O255" s="68" t="str">
        <f t="shared" si="475"/>
        <v/>
      </c>
      <c r="P255" s="68" t="str">
        <f t="shared" si="475"/>
        <v/>
      </c>
      <c r="Q255" s="68" t="str">
        <f t="shared" si="475"/>
        <v/>
      </c>
      <c r="R255" s="68" t="str">
        <f t="shared" si="475"/>
        <v/>
      </c>
      <c r="S255" s="68" t="str">
        <f t="shared" si="475"/>
        <v/>
      </c>
      <c r="T255" s="68" t="str">
        <f t="shared" si="475"/>
        <v/>
      </c>
      <c r="U255" s="68" t="str">
        <f t="shared" si="475"/>
        <v/>
      </c>
      <c r="V255" s="68" t="str">
        <f t="shared" si="475"/>
        <v/>
      </c>
      <c r="W255" s="68" t="str">
        <f t="shared" si="475"/>
        <v/>
      </c>
      <c r="X255" s="68" t="str">
        <f t="shared" si="475"/>
        <v/>
      </c>
      <c r="Y255" s="68" t="str">
        <f t="shared" si="475"/>
        <v>HĐTN-Lanh</v>
      </c>
      <c r="Z255" s="65" t="str">
        <f t="shared" si="471"/>
        <v/>
      </c>
      <c r="AA255" s="69">
        <f t="shared" si="417"/>
        <v>-5</v>
      </c>
      <c r="AB255" s="67">
        <v>4</v>
      </c>
      <c r="AC255" s="68" t="str">
        <f t="shared" ref="AC255:AI255" si="476">IF(OR(AC24="Sử-Vấn",AC24="Sử-Kiều",AC24="Sử-Trối",AC24="GDCD-Kiều",AC24="GDCD-Trối",AC24="GDCD-Lanh",AC24="GDKT-PL-Trối",AC24="GDKT-PL-Lanh",AC24="GDKT-PL-Kiều"),AC24,"")</f>
        <v/>
      </c>
      <c r="AD255" s="68" t="str">
        <f t="shared" si="476"/>
        <v/>
      </c>
      <c r="AE255" s="68" t="str">
        <f t="shared" si="476"/>
        <v/>
      </c>
      <c r="AF255" s="68" t="str">
        <f t="shared" si="476"/>
        <v/>
      </c>
      <c r="AG255" s="68" t="str">
        <f t="shared" si="476"/>
        <v/>
      </c>
      <c r="AH255" s="68" t="str">
        <f t="shared" si="476"/>
        <v/>
      </c>
      <c r="AI255" s="68" t="str">
        <f t="shared" si="476"/>
        <v/>
      </c>
      <c r="AJ255" s="68"/>
      <c r="AK255" s="68" t="str">
        <f t="shared" ref="AK255:AR255" si="477">IF(OR(AK24="Sử-Vấn",AK24="Sử-Kiều",AK24="Sử-Trối",AK24="GDCD-Kiều",AK24="GDCD-Trối",AK24="GDCD-Lanh",AK24="GDKT-PL-Trối",AK24="GDKT-PL-Lanh",AK24="GDKT-PL-Kiều"),AK24,"")</f>
        <v/>
      </c>
      <c r="AL255" s="68" t="str">
        <f t="shared" si="477"/>
        <v/>
      </c>
      <c r="AM255" s="68" t="str">
        <f t="shared" si="477"/>
        <v/>
      </c>
      <c r="AN255" s="68" t="str">
        <f t="shared" si="477"/>
        <v/>
      </c>
      <c r="AO255" s="68" t="str">
        <f t="shared" si="477"/>
        <v/>
      </c>
      <c r="AP255" s="68"/>
      <c r="AQ255" s="68"/>
      <c r="AR255" s="68" t="str">
        <f t="shared" si="477"/>
        <v/>
      </c>
      <c r="AS255" s="68" t="str">
        <f t="shared" si="443"/>
        <v/>
      </c>
      <c r="AT255" s="68" t="str">
        <f t="shared" si="443"/>
        <v/>
      </c>
      <c r="AU255" s="68" t="str">
        <f t="shared" si="443"/>
        <v/>
      </c>
      <c r="AV255" s="68" t="str">
        <f t="shared" si="443"/>
        <v/>
      </c>
      <c r="AW255" s="68" t="str">
        <f t="shared" si="443"/>
        <v/>
      </c>
      <c r="AX255" s="68" t="str">
        <f t="shared" si="443"/>
        <v/>
      </c>
      <c r="AY255" s="68"/>
      <c r="AZ255" s="68" t="str">
        <f t="shared" ref="AZ255" si="478">IF(OR(AZ24="Sử-Vấn",AZ24="Sử-Kiều",AZ24="Sử-Trối",AZ24="GDCD-Kiều",AZ24="GDCD-Trối",AZ24="GDCD-Lanh",AZ24="GDKT-PL-Trối",AZ24="GDKT-PL-Lanh",AZ24="GDKT-PL-Kiều"),AZ24,"")</f>
        <v/>
      </c>
    </row>
    <row r="256" spans="1:52" ht="18" customHeight="1">
      <c r="A256" s="71">
        <v>5</v>
      </c>
      <c r="B256" s="68" t="str">
        <f t="shared" ref="B256:Y256" si="479">IF(OR(B25="Sử-An",B25="Sử-Kiều",B25="Sử-Trối",B25="Sử-Vấn",B25="Sử-Hạnh(s)",B25="HĐTN-Kiều",B25="HĐTN-Trối",B25="HĐTN-Lanh",B25="HĐTN-Thành",B25="HĐTNL-Lanh",B25="HĐTN-Kiều",B25="HĐTN-Vấn",B25="HĐTN-An",B25="GDĐP-Vấn",B25="GDĐP-Kiều",B25="GDĐP-Trối",B25="GDKT-PL-Kiều",B25="GDKT-PL-Trối",B25="GDKT-PL-Lanh",B25="GDKT-PL-Thành",B25="GDKT-PL-Kiều",B25="GDĐP-An",B25="GDĐP-Lanh",B25="GDĐP-Hiếu"),B25,"")</f>
        <v/>
      </c>
      <c r="C256" s="68" t="str">
        <f t="shared" si="479"/>
        <v/>
      </c>
      <c r="D256" s="68" t="str">
        <f t="shared" si="479"/>
        <v/>
      </c>
      <c r="E256" s="68" t="str">
        <f t="shared" si="479"/>
        <v>GDKT-PL-Trối</v>
      </c>
      <c r="F256" s="68" t="str">
        <f t="shared" si="479"/>
        <v/>
      </c>
      <c r="G256" s="68" t="str">
        <f t="shared" si="479"/>
        <v/>
      </c>
      <c r="H256" s="68" t="str">
        <f t="shared" si="479"/>
        <v/>
      </c>
      <c r="I256" s="68" t="str">
        <f t="shared" si="479"/>
        <v/>
      </c>
      <c r="J256" s="68" t="str">
        <f t="shared" si="479"/>
        <v/>
      </c>
      <c r="K256" s="68" t="str">
        <f t="shared" si="479"/>
        <v/>
      </c>
      <c r="L256" s="68" t="str">
        <f t="shared" si="479"/>
        <v/>
      </c>
      <c r="M256" s="68" t="str">
        <f t="shared" si="479"/>
        <v/>
      </c>
      <c r="N256" s="68" t="str">
        <f t="shared" si="479"/>
        <v/>
      </c>
      <c r="O256" s="68" t="str">
        <f t="shared" si="479"/>
        <v/>
      </c>
      <c r="P256" s="68" t="str">
        <f t="shared" si="479"/>
        <v/>
      </c>
      <c r="Q256" s="68" t="str">
        <f t="shared" si="479"/>
        <v/>
      </c>
      <c r="R256" s="68" t="str">
        <f t="shared" si="479"/>
        <v/>
      </c>
      <c r="S256" s="68" t="str">
        <f t="shared" si="479"/>
        <v/>
      </c>
      <c r="T256" s="68" t="str">
        <f t="shared" si="479"/>
        <v/>
      </c>
      <c r="U256" s="68" t="str">
        <f t="shared" si="479"/>
        <v/>
      </c>
      <c r="V256" s="68" t="str">
        <f t="shared" si="479"/>
        <v/>
      </c>
      <c r="W256" s="68" t="str">
        <f t="shared" si="479"/>
        <v/>
      </c>
      <c r="X256" s="68" t="str">
        <f t="shared" si="479"/>
        <v/>
      </c>
      <c r="Y256" s="68" t="str">
        <f t="shared" si="479"/>
        <v/>
      </c>
      <c r="Z256" s="65" t="str">
        <f t="shared" si="471"/>
        <v/>
      </c>
      <c r="AA256" s="73">
        <f t="shared" si="417"/>
        <v>-6</v>
      </c>
      <c r="AB256" s="71">
        <v>5</v>
      </c>
      <c r="AC256" s="72" t="str">
        <f t="shared" ref="AC256:AI256" si="480">IF(OR(AC25="Sử-Vấn",AC25="Sử-Kiều",AC25="Sử-Trối",AC25="GDCD-Kiều",AC25="GDCD-Trối",AC25="GDCD-Lanh",AC25="GDKT-PL-Trối",AC25="GDKT-PL-Lanh",AC25="GDKT-PL-Kiều"),AC25,"")</f>
        <v/>
      </c>
      <c r="AD256" s="72" t="str">
        <f t="shared" si="480"/>
        <v/>
      </c>
      <c r="AE256" s="72" t="str">
        <f t="shared" si="480"/>
        <v/>
      </c>
      <c r="AF256" s="72" t="str">
        <f t="shared" si="480"/>
        <v/>
      </c>
      <c r="AG256" s="72" t="str">
        <f t="shared" si="480"/>
        <v/>
      </c>
      <c r="AH256" s="72" t="str">
        <f t="shared" si="480"/>
        <v/>
      </c>
      <c r="AI256" s="72" t="str">
        <f t="shared" si="480"/>
        <v/>
      </c>
      <c r="AJ256" s="72"/>
      <c r="AK256" s="72" t="str">
        <f t="shared" ref="AK256:AR256" si="481">IF(OR(AK25="Sử-Vấn",AK25="Sử-Kiều",AK25="Sử-Trối",AK25="GDCD-Kiều",AK25="GDCD-Trối",AK25="GDCD-Lanh",AK25="GDKT-PL-Trối",AK25="GDKT-PL-Lanh",AK25="GDKT-PL-Kiều"),AK25,"")</f>
        <v/>
      </c>
      <c r="AL256" s="72" t="str">
        <f t="shared" si="481"/>
        <v/>
      </c>
      <c r="AM256" s="72" t="str">
        <f t="shared" si="481"/>
        <v/>
      </c>
      <c r="AN256" s="72" t="str">
        <f t="shared" si="481"/>
        <v/>
      </c>
      <c r="AO256" s="72" t="str">
        <f t="shared" si="481"/>
        <v/>
      </c>
      <c r="AP256" s="72"/>
      <c r="AQ256" s="72"/>
      <c r="AR256" s="72" t="str">
        <f t="shared" si="481"/>
        <v/>
      </c>
      <c r="AS256" s="72" t="str">
        <f t="shared" si="443"/>
        <v/>
      </c>
      <c r="AT256" s="72" t="str">
        <f t="shared" si="443"/>
        <v/>
      </c>
      <c r="AU256" s="72" t="str">
        <f t="shared" si="443"/>
        <v/>
      </c>
      <c r="AV256" s="72" t="str">
        <f t="shared" si="443"/>
        <v/>
      </c>
      <c r="AW256" s="72" t="str">
        <f t="shared" si="443"/>
        <v/>
      </c>
      <c r="AX256" s="72" t="str">
        <f t="shared" si="443"/>
        <v/>
      </c>
      <c r="AY256" s="72"/>
      <c r="AZ256" s="72" t="str">
        <f t="shared" ref="AZ256" si="482">IF(OR(AZ25="Sử-Vấn",AZ25="Sử-Kiều",AZ25="Sử-Trối",AZ25="GDCD-Kiều",AZ25="GDCD-Trối",AZ25="GDCD-Lanh",AZ25="GDKT-PL-Trối",AZ25="GDKT-PL-Lanh",AZ25="GDKT-PL-Kiều"),AZ25,"")</f>
        <v/>
      </c>
    </row>
    <row r="257" spans="1:52" ht="18" customHeight="1">
      <c r="A257" s="64">
        <v>1</v>
      </c>
      <c r="B257" s="68" t="str">
        <f t="shared" ref="B257:Y257" si="483">IF(OR(B26="Sử-An",B26="Sử-Kiều",B26="Sử-Trối",B26="Sử-Vấn",B26="Sử-Hạnh(s)",B26="HĐTN-Kiều",B26="HĐTN-Trối",B26="HĐTN-Lanh",B26="HĐTN-Thành",B26="HĐTNL-Lanh",B26="HĐTN-Kiều",B26="HĐTN-Vấn",B26="HĐTN-An",B26="GDĐP-Vấn",B26="GDĐP-Kiều",B26="GDĐP-Trối",B26="GDKT-PL-Kiều",B26="GDKT-PL-Trối",B26="GDKT-PL-Lanh",B26="GDKT-PL-Thành",B26="GDKT-PL-Kiều",B26="GDĐP-An",B26="GDĐP-Lanh",B26="GDĐP-Hiếu"),B26,"")</f>
        <v/>
      </c>
      <c r="C257" s="68" t="str">
        <f t="shared" si="483"/>
        <v/>
      </c>
      <c r="D257" s="68" t="str">
        <f t="shared" si="483"/>
        <v/>
      </c>
      <c r="E257" s="68" t="str">
        <f t="shared" si="483"/>
        <v/>
      </c>
      <c r="F257" s="68" t="str">
        <f t="shared" si="483"/>
        <v/>
      </c>
      <c r="G257" s="68" t="str">
        <f t="shared" si="483"/>
        <v/>
      </c>
      <c r="H257" s="68" t="str">
        <f t="shared" si="483"/>
        <v/>
      </c>
      <c r="I257" s="68" t="str">
        <f t="shared" si="483"/>
        <v/>
      </c>
      <c r="J257" s="68" t="str">
        <f t="shared" si="483"/>
        <v/>
      </c>
      <c r="K257" s="68" t="str">
        <f t="shared" si="483"/>
        <v/>
      </c>
      <c r="L257" s="68" t="str">
        <f t="shared" si="483"/>
        <v/>
      </c>
      <c r="M257" s="68" t="str">
        <f t="shared" si="483"/>
        <v/>
      </c>
      <c r="N257" s="68" t="str">
        <f t="shared" si="483"/>
        <v>Sử-Hạnh(s)</v>
      </c>
      <c r="O257" s="68" t="str">
        <f t="shared" si="483"/>
        <v/>
      </c>
      <c r="P257" s="68" t="str">
        <f t="shared" si="483"/>
        <v/>
      </c>
      <c r="Q257" s="68" t="str">
        <f t="shared" si="483"/>
        <v/>
      </c>
      <c r="R257" s="68" t="str">
        <f t="shared" si="483"/>
        <v/>
      </c>
      <c r="S257" s="68" t="str">
        <f t="shared" si="483"/>
        <v/>
      </c>
      <c r="T257" s="68" t="str">
        <f t="shared" si="483"/>
        <v/>
      </c>
      <c r="U257" s="68" t="str">
        <f t="shared" si="483"/>
        <v/>
      </c>
      <c r="V257" s="68" t="str">
        <f t="shared" si="483"/>
        <v/>
      </c>
      <c r="W257" s="68" t="str">
        <f t="shared" si="483"/>
        <v/>
      </c>
      <c r="X257" s="68" t="str">
        <f t="shared" si="483"/>
        <v/>
      </c>
      <c r="Y257" s="68" t="str">
        <f t="shared" si="483"/>
        <v/>
      </c>
      <c r="Z257" s="65" t="str">
        <f t="shared" si="471"/>
        <v/>
      </c>
      <c r="AA257" s="66">
        <f t="shared" si="417"/>
        <v>-6</v>
      </c>
      <c r="AB257" s="64">
        <v>1</v>
      </c>
      <c r="AC257" s="65" t="str">
        <f t="shared" ref="AC257:AI257" si="484">IF(OR(AC26="Sử-Vấn",AC26="Sử-Kiều",AC26="Sử-Trối",AC26="GDCD-Kiều",AC26="GDCD-Trối",AC26="GDCD-Lanh",AC26="GDKT-PL-Trối",AC26="GDKT-PL-Lanh",AC26="GDKT-PL-Kiều"),AC26,"")</f>
        <v/>
      </c>
      <c r="AD257" s="65" t="str">
        <f t="shared" si="484"/>
        <v/>
      </c>
      <c r="AE257" s="65" t="str">
        <f t="shared" si="484"/>
        <v/>
      </c>
      <c r="AF257" s="65" t="str">
        <f t="shared" si="484"/>
        <v/>
      </c>
      <c r="AG257" s="65" t="str">
        <f t="shared" si="484"/>
        <v/>
      </c>
      <c r="AH257" s="65" t="str">
        <f t="shared" si="484"/>
        <v/>
      </c>
      <c r="AI257" s="65" t="str">
        <f t="shared" si="484"/>
        <v/>
      </c>
      <c r="AJ257" s="65"/>
      <c r="AK257" s="65" t="str">
        <f t="shared" ref="AK257:AR257" si="485">IF(OR(AK26="Sử-Vấn",AK26="Sử-Kiều",AK26="Sử-Trối",AK26="GDCD-Kiều",AK26="GDCD-Trối",AK26="GDCD-Lanh",AK26="GDKT-PL-Trối",AK26="GDKT-PL-Lanh",AK26="GDKT-PL-Kiều"),AK26,"")</f>
        <v/>
      </c>
      <c r="AL257" s="65" t="str">
        <f t="shared" si="485"/>
        <v/>
      </c>
      <c r="AM257" s="65" t="str">
        <f t="shared" si="485"/>
        <v/>
      </c>
      <c r="AN257" s="65" t="str">
        <f t="shared" si="485"/>
        <v/>
      </c>
      <c r="AO257" s="65" t="str">
        <f t="shared" si="485"/>
        <v/>
      </c>
      <c r="AP257" s="65"/>
      <c r="AQ257" s="65"/>
      <c r="AR257" s="65" t="str">
        <f t="shared" si="485"/>
        <v/>
      </c>
      <c r="AS257" s="65" t="str">
        <f t="shared" si="443"/>
        <v/>
      </c>
      <c r="AT257" s="65" t="str">
        <f t="shared" si="443"/>
        <v/>
      </c>
      <c r="AU257" s="65" t="str">
        <f t="shared" si="443"/>
        <v/>
      </c>
      <c r="AV257" s="65" t="str">
        <f t="shared" si="443"/>
        <v/>
      </c>
      <c r="AW257" s="65" t="str">
        <f t="shared" si="443"/>
        <v/>
      </c>
      <c r="AX257" s="65" t="str">
        <f t="shared" si="443"/>
        <v/>
      </c>
      <c r="AY257" s="65"/>
      <c r="AZ257" s="65" t="str">
        <f t="shared" ref="AZ257" si="486">IF(OR(AZ26="Sử-Vấn",AZ26="Sử-Kiều",AZ26="Sử-Trối",AZ26="GDCD-Kiều",AZ26="GDCD-Trối",AZ26="GDCD-Lanh",AZ26="GDKT-PL-Trối",AZ26="GDKT-PL-Lanh",AZ26="GDKT-PL-Kiều"),AZ26,"")</f>
        <v/>
      </c>
    </row>
    <row r="258" spans="1:52" ht="18" customHeight="1">
      <c r="A258" s="67">
        <v>2</v>
      </c>
      <c r="B258" s="68" t="str">
        <f t="shared" ref="B258:Y258" si="487">IF(OR(B27="Sử-An",B27="Sử-Kiều",B27="Sử-Trối",B27="Sử-Vấn",B27="Sử-Hạnh(s)",B27="HĐTN-Kiều",B27="HĐTN-Trối",B27="HĐTN-Lanh",B27="HĐTN-Thành",B27="HĐTNL-Lanh",B27="HĐTN-Kiều",B27="HĐTN-Vấn",B27="HĐTN-An",B27="GDĐP-Vấn",B27="GDĐP-Kiều",B27="GDĐP-Trối",B27="GDKT-PL-Kiều",B27="GDKT-PL-Trối",B27="GDKT-PL-Lanh",B27="GDKT-PL-Thành",B27="GDKT-PL-Kiều",B27="GDĐP-An",B27="GDĐP-Lanh",B27="GDĐP-Hiếu"),B27,"")</f>
        <v/>
      </c>
      <c r="C258" s="68" t="str">
        <f t="shared" si="487"/>
        <v/>
      </c>
      <c r="D258" s="68" t="str">
        <f t="shared" si="487"/>
        <v/>
      </c>
      <c r="E258" s="68" t="str">
        <f t="shared" si="487"/>
        <v/>
      </c>
      <c r="F258" s="68" t="str">
        <f t="shared" si="487"/>
        <v/>
      </c>
      <c r="G258" s="68" t="str">
        <f t="shared" si="487"/>
        <v/>
      </c>
      <c r="H258" s="68" t="str">
        <f t="shared" si="487"/>
        <v/>
      </c>
      <c r="I258" s="68" t="str">
        <f t="shared" si="487"/>
        <v/>
      </c>
      <c r="J258" s="68" t="str">
        <f t="shared" si="487"/>
        <v/>
      </c>
      <c r="K258" s="68" t="str">
        <f t="shared" si="487"/>
        <v/>
      </c>
      <c r="L258" s="68" t="str">
        <f t="shared" si="487"/>
        <v/>
      </c>
      <c r="M258" s="68" t="str">
        <f t="shared" si="487"/>
        <v>Sử-Hạnh(s)</v>
      </c>
      <c r="N258" s="68" t="str">
        <f t="shared" si="487"/>
        <v/>
      </c>
      <c r="O258" s="68" t="str">
        <f t="shared" si="487"/>
        <v/>
      </c>
      <c r="P258" s="68" t="str">
        <f t="shared" si="487"/>
        <v/>
      </c>
      <c r="Q258" s="68" t="str">
        <f t="shared" si="487"/>
        <v/>
      </c>
      <c r="R258" s="68" t="str">
        <f t="shared" si="487"/>
        <v/>
      </c>
      <c r="S258" s="68" t="str">
        <f t="shared" si="487"/>
        <v/>
      </c>
      <c r="T258" s="68" t="str">
        <f t="shared" si="487"/>
        <v/>
      </c>
      <c r="U258" s="68" t="str">
        <f t="shared" si="487"/>
        <v/>
      </c>
      <c r="V258" s="68" t="str">
        <f t="shared" si="487"/>
        <v/>
      </c>
      <c r="W258" s="68" t="str">
        <f t="shared" si="487"/>
        <v/>
      </c>
      <c r="X258" s="68" t="str">
        <f t="shared" si="487"/>
        <v/>
      </c>
      <c r="Y258" s="68" t="str">
        <f t="shared" si="487"/>
        <v/>
      </c>
      <c r="Z258" s="65" t="str">
        <f t="shared" si="471"/>
        <v/>
      </c>
      <c r="AA258" s="69">
        <f t="shared" si="417"/>
        <v>-6</v>
      </c>
      <c r="AB258" s="67">
        <v>2</v>
      </c>
      <c r="AC258" s="68" t="str">
        <f t="shared" ref="AC258:AI258" si="488">IF(OR(AC27="Sử-Vấn",AC27="Sử-Kiều",AC27="Sử-Trối",AC27="GDCD-Kiều",AC27="GDCD-Trối",AC27="GDCD-Lanh",AC27="GDKT-PL-Trối",AC27="GDKT-PL-Lanh",AC27="GDKT-PL-Kiều"),AC27,"")</f>
        <v/>
      </c>
      <c r="AD258" s="68" t="str">
        <f t="shared" si="488"/>
        <v/>
      </c>
      <c r="AE258" s="68" t="str">
        <f t="shared" si="488"/>
        <v/>
      </c>
      <c r="AF258" s="68" t="str">
        <f t="shared" si="488"/>
        <v/>
      </c>
      <c r="AG258" s="68" t="str">
        <f t="shared" si="488"/>
        <v/>
      </c>
      <c r="AH258" s="68" t="str">
        <f t="shared" si="488"/>
        <v/>
      </c>
      <c r="AI258" s="68" t="str">
        <f t="shared" si="488"/>
        <v/>
      </c>
      <c r="AJ258" s="68"/>
      <c r="AK258" s="68" t="str">
        <f t="shared" ref="AK258:AR258" si="489">IF(OR(AK27="Sử-Vấn",AK27="Sử-Kiều",AK27="Sử-Trối",AK27="GDCD-Kiều",AK27="GDCD-Trối",AK27="GDCD-Lanh",AK27="GDKT-PL-Trối",AK27="GDKT-PL-Lanh",AK27="GDKT-PL-Kiều"),AK27,"")</f>
        <v/>
      </c>
      <c r="AL258" s="68" t="str">
        <f t="shared" si="489"/>
        <v/>
      </c>
      <c r="AM258" s="68" t="str">
        <f t="shared" si="489"/>
        <v/>
      </c>
      <c r="AN258" s="68" t="str">
        <f t="shared" si="489"/>
        <v/>
      </c>
      <c r="AO258" s="68" t="str">
        <f t="shared" si="489"/>
        <v/>
      </c>
      <c r="AP258" s="68"/>
      <c r="AQ258" s="68"/>
      <c r="AR258" s="68" t="str">
        <f t="shared" si="489"/>
        <v/>
      </c>
      <c r="AS258" s="68" t="str">
        <f t="shared" si="443"/>
        <v/>
      </c>
      <c r="AT258" s="68" t="str">
        <f t="shared" si="443"/>
        <v/>
      </c>
      <c r="AU258" s="68" t="str">
        <f t="shared" si="443"/>
        <v/>
      </c>
      <c r="AV258" s="68" t="str">
        <f t="shared" si="443"/>
        <v/>
      </c>
      <c r="AW258" s="68" t="str">
        <f t="shared" si="443"/>
        <v/>
      </c>
      <c r="AX258" s="68" t="str">
        <f t="shared" si="443"/>
        <v/>
      </c>
      <c r="AY258" s="68"/>
      <c r="AZ258" s="68" t="str">
        <f t="shared" ref="AZ258" si="490">IF(OR(AZ27="Sử-Vấn",AZ27="Sử-Kiều",AZ27="Sử-Trối",AZ27="GDCD-Kiều",AZ27="GDCD-Trối",AZ27="GDCD-Lanh",AZ27="GDKT-PL-Trối",AZ27="GDKT-PL-Lanh",AZ27="GDKT-PL-Kiều"),AZ27,"")</f>
        <v/>
      </c>
    </row>
    <row r="259" spans="1:52" ht="18" customHeight="1">
      <c r="A259" s="74" t="s">
        <v>23</v>
      </c>
      <c r="B259" s="68" t="str">
        <f t="shared" ref="B259:Y259" si="491">IF(OR(B28="Sử-An",B28="Sử-Kiều",B28="Sử-Trối",B28="Sử-Vấn",B28="Sử-Hạnh(s)",B28="HĐTN-Kiều",B28="HĐTN-Trối",B28="HĐTN-Lanh",B28="HĐTN-Thành",B28="HĐTNL-Lanh",B28="HĐTN-Kiều",B28="HĐTN-Vấn",B28="HĐTN-An",B28="GDĐP-Vấn",B28="GDĐP-Kiều",B28="GDĐP-Trối",B28="GDKT-PL-Kiều",B28="GDKT-PL-Trối",B28="GDKT-PL-Lanh",B28="GDKT-PL-Thành",B28="GDKT-PL-Kiều",B28="GDĐP-An",B28="GDĐP-Lanh",B28="GDĐP-Hiếu"),B28,"")</f>
        <v/>
      </c>
      <c r="C259" s="68" t="str">
        <f t="shared" si="491"/>
        <v/>
      </c>
      <c r="D259" s="68" t="str">
        <f t="shared" si="491"/>
        <v/>
      </c>
      <c r="E259" s="68" t="str">
        <f t="shared" si="491"/>
        <v/>
      </c>
      <c r="F259" s="68" t="str">
        <f t="shared" si="491"/>
        <v/>
      </c>
      <c r="G259" s="68" t="str">
        <f t="shared" si="491"/>
        <v/>
      </c>
      <c r="H259" s="68" t="str">
        <f t="shared" si="491"/>
        <v/>
      </c>
      <c r="I259" s="68" t="str">
        <f t="shared" si="491"/>
        <v/>
      </c>
      <c r="J259" s="68" t="str">
        <f t="shared" si="491"/>
        <v/>
      </c>
      <c r="K259" s="68" t="str">
        <f t="shared" si="491"/>
        <v/>
      </c>
      <c r="L259" s="68" t="str">
        <f t="shared" si="491"/>
        <v/>
      </c>
      <c r="M259" s="68" t="str">
        <f t="shared" si="491"/>
        <v/>
      </c>
      <c r="N259" s="68" t="str">
        <f t="shared" si="491"/>
        <v/>
      </c>
      <c r="O259" s="68" t="str">
        <f t="shared" si="491"/>
        <v/>
      </c>
      <c r="P259" s="68" t="str">
        <f t="shared" si="491"/>
        <v/>
      </c>
      <c r="Q259" s="68" t="str">
        <f t="shared" si="491"/>
        <v/>
      </c>
      <c r="R259" s="68" t="str">
        <f t="shared" si="491"/>
        <v/>
      </c>
      <c r="S259" s="68" t="str">
        <f t="shared" si="491"/>
        <v/>
      </c>
      <c r="T259" s="68" t="str">
        <f t="shared" si="491"/>
        <v/>
      </c>
      <c r="U259" s="68" t="str">
        <f t="shared" si="491"/>
        <v/>
      </c>
      <c r="V259" s="68" t="str">
        <f t="shared" si="491"/>
        <v/>
      </c>
      <c r="W259" s="68" t="str">
        <f t="shared" si="491"/>
        <v/>
      </c>
      <c r="X259" s="68" t="str">
        <f t="shared" si="491"/>
        <v/>
      </c>
      <c r="Y259" s="68" t="str">
        <f t="shared" si="491"/>
        <v/>
      </c>
      <c r="Z259" s="65" t="str">
        <f t="shared" si="471"/>
        <v/>
      </c>
      <c r="AA259" s="69">
        <f t="shared" si="417"/>
        <v>-7</v>
      </c>
      <c r="AB259" s="74" t="s">
        <v>23</v>
      </c>
      <c r="AC259" s="68" t="str">
        <f t="shared" ref="AC259:AI259" si="492">IF(OR(AC28="Sử-Vấn",AC28="Sử-Kiều",AC28="Sử-Trối",AC28="GDCD-Kiều",AC28="GDCD-Trối",AC28="GDCD-Lanh",AC28="GDKT-PL-Trối",AC28="GDKT-PL-Lanh",AC28="GDKT-PL-Kiều"),AC28,"")</f>
        <v/>
      </c>
      <c r="AD259" s="68" t="str">
        <f t="shared" si="492"/>
        <v/>
      </c>
      <c r="AE259" s="68" t="str">
        <f t="shared" si="492"/>
        <v/>
      </c>
      <c r="AF259" s="68" t="str">
        <f t="shared" si="492"/>
        <v/>
      </c>
      <c r="AG259" s="68" t="str">
        <f t="shared" si="492"/>
        <v/>
      </c>
      <c r="AH259" s="68" t="str">
        <f t="shared" si="492"/>
        <v/>
      </c>
      <c r="AI259" s="68" t="str">
        <f t="shared" si="492"/>
        <v/>
      </c>
      <c r="AJ259" s="68"/>
      <c r="AK259" s="68" t="str">
        <f t="shared" ref="AK259:AR259" si="493">IF(OR(AK28="Sử-Vấn",AK28="Sử-Kiều",AK28="Sử-Trối",AK28="GDCD-Kiều",AK28="GDCD-Trối",AK28="GDCD-Lanh",AK28="GDKT-PL-Trối",AK28="GDKT-PL-Lanh",AK28="GDKT-PL-Kiều"),AK28,"")</f>
        <v/>
      </c>
      <c r="AL259" s="68" t="str">
        <f t="shared" si="493"/>
        <v/>
      </c>
      <c r="AM259" s="68" t="str">
        <f t="shared" si="493"/>
        <v/>
      </c>
      <c r="AN259" s="68" t="str">
        <f t="shared" si="493"/>
        <v/>
      </c>
      <c r="AO259" s="68" t="str">
        <f t="shared" si="493"/>
        <v/>
      </c>
      <c r="AP259" s="68"/>
      <c r="AQ259" s="68"/>
      <c r="AR259" s="68" t="str">
        <f t="shared" si="493"/>
        <v/>
      </c>
      <c r="AS259" s="68" t="str">
        <f t="shared" si="443"/>
        <v/>
      </c>
      <c r="AT259" s="68" t="str">
        <f t="shared" si="443"/>
        <v/>
      </c>
      <c r="AU259" s="68" t="str">
        <f t="shared" si="443"/>
        <v/>
      </c>
      <c r="AV259" s="68" t="str">
        <f t="shared" si="443"/>
        <v/>
      </c>
      <c r="AW259" s="68" t="str">
        <f t="shared" si="443"/>
        <v/>
      </c>
      <c r="AX259" s="68" t="str">
        <f t="shared" si="443"/>
        <v/>
      </c>
      <c r="AY259" s="68"/>
      <c r="AZ259" s="68" t="str">
        <f t="shared" ref="AZ259" si="494">IF(OR(AZ28="Sử-Vấn",AZ28="Sử-Kiều",AZ28="Sử-Trối",AZ28="GDCD-Kiều",AZ28="GDCD-Trối",AZ28="GDCD-Lanh",AZ28="GDKT-PL-Trối",AZ28="GDKT-PL-Lanh",AZ28="GDKT-PL-Kiều"),AZ28,"")</f>
        <v/>
      </c>
    </row>
    <row r="260" spans="1:52" ht="18" customHeight="1">
      <c r="A260" s="67">
        <v>4</v>
      </c>
      <c r="B260" s="68" t="str">
        <f t="shared" ref="B260:Y260" si="495">IF(OR(B29="Sử-An",B29="Sử-Kiều",B29="Sử-Trối",B29="Sử-Vấn",B29="Sử-Hạnh(s)",B29="HĐTN-Kiều",B29="HĐTN-Trối",B29="HĐTN-Lanh",B29="HĐTN-Thành",B29="HĐTNL-Lanh",B29="HĐTN-Kiều",B29="HĐTN-Vấn",B29="HĐTN-An",B29="GDĐP-Vấn",B29="GDĐP-Kiều",B29="GDĐP-Trối",B29="GDKT-PL-Kiều",B29="GDKT-PL-Trối",B29="GDKT-PL-Lanh",B29="GDKT-PL-Thành",B29="GDKT-PL-Kiều",B29="GDĐP-An",B29="GDĐP-Lanh",B29="GDĐP-Hiếu"),B29,"")</f>
        <v/>
      </c>
      <c r="C260" s="68" t="str">
        <f t="shared" si="495"/>
        <v/>
      </c>
      <c r="D260" s="68" t="str">
        <f t="shared" si="495"/>
        <v/>
      </c>
      <c r="E260" s="68" t="str">
        <f t="shared" si="495"/>
        <v/>
      </c>
      <c r="F260" s="68" t="str">
        <f t="shared" si="495"/>
        <v/>
      </c>
      <c r="G260" s="68" t="str">
        <f t="shared" si="495"/>
        <v/>
      </c>
      <c r="H260" s="68" t="str">
        <f t="shared" si="495"/>
        <v/>
      </c>
      <c r="I260" s="68" t="str">
        <f t="shared" si="495"/>
        <v/>
      </c>
      <c r="J260" s="68" t="str">
        <f t="shared" si="495"/>
        <v/>
      </c>
      <c r="K260" s="68" t="str">
        <f t="shared" si="495"/>
        <v>GDĐP-Kiều</v>
      </c>
      <c r="L260" s="68" t="str">
        <f t="shared" si="495"/>
        <v/>
      </c>
      <c r="M260" s="68" t="str">
        <f t="shared" si="495"/>
        <v/>
      </c>
      <c r="N260" s="68" t="str">
        <f t="shared" si="495"/>
        <v/>
      </c>
      <c r="O260" s="68" t="str">
        <f t="shared" si="495"/>
        <v/>
      </c>
      <c r="P260" s="68" t="str">
        <f t="shared" si="495"/>
        <v/>
      </c>
      <c r="Q260" s="68" t="str">
        <f t="shared" si="495"/>
        <v/>
      </c>
      <c r="R260" s="68" t="str">
        <f t="shared" si="495"/>
        <v/>
      </c>
      <c r="S260" s="68" t="str">
        <f t="shared" si="495"/>
        <v/>
      </c>
      <c r="T260" s="68" t="str">
        <f t="shared" si="495"/>
        <v/>
      </c>
      <c r="U260" s="68" t="str">
        <f t="shared" si="495"/>
        <v/>
      </c>
      <c r="V260" s="68" t="str">
        <f t="shared" si="495"/>
        <v/>
      </c>
      <c r="W260" s="68" t="str">
        <f t="shared" si="495"/>
        <v/>
      </c>
      <c r="X260" s="68" t="str">
        <f t="shared" si="495"/>
        <v/>
      </c>
      <c r="Y260" s="68" t="str">
        <f t="shared" si="495"/>
        <v/>
      </c>
      <c r="Z260" s="65" t="str">
        <f t="shared" si="471"/>
        <v/>
      </c>
      <c r="AA260" s="69">
        <f t="shared" si="417"/>
        <v>-6</v>
      </c>
      <c r="AB260" s="67">
        <v>4</v>
      </c>
      <c r="AC260" s="68" t="str">
        <f t="shared" ref="AC260:AI260" si="496">IF(OR(AC29="Sử-Vấn",AC29="Sử-Kiều",AC29="Sử-Trối",AC29="GDCD-Kiều",AC29="GDCD-Trối",AC29="GDCD-Lanh",AC29="GDKT-PL-Trối",AC29="GDKT-PL-Lanh",AC29="GDKT-PL-Kiều"),AC29,"")</f>
        <v/>
      </c>
      <c r="AD260" s="68" t="str">
        <f t="shared" si="496"/>
        <v/>
      </c>
      <c r="AE260" s="68" t="str">
        <f t="shared" si="496"/>
        <v/>
      </c>
      <c r="AF260" s="68" t="str">
        <f t="shared" si="496"/>
        <v/>
      </c>
      <c r="AG260" s="68" t="str">
        <f t="shared" si="496"/>
        <v/>
      </c>
      <c r="AH260" s="68" t="str">
        <f t="shared" si="496"/>
        <v/>
      </c>
      <c r="AI260" s="68" t="str">
        <f t="shared" si="496"/>
        <v/>
      </c>
      <c r="AJ260" s="68"/>
      <c r="AK260" s="68" t="str">
        <f t="shared" ref="AK260:AR260" si="497">IF(OR(AK29="Sử-Vấn",AK29="Sử-Kiều",AK29="Sử-Trối",AK29="GDCD-Kiều",AK29="GDCD-Trối",AK29="GDCD-Lanh",AK29="GDKT-PL-Trối",AK29="GDKT-PL-Lanh",AK29="GDKT-PL-Kiều"),AK29,"")</f>
        <v/>
      </c>
      <c r="AL260" s="68" t="str">
        <f t="shared" si="497"/>
        <v/>
      </c>
      <c r="AM260" s="68" t="str">
        <f t="shared" si="497"/>
        <v/>
      </c>
      <c r="AN260" s="68" t="str">
        <f t="shared" si="497"/>
        <v/>
      </c>
      <c r="AO260" s="68" t="str">
        <f t="shared" si="497"/>
        <v/>
      </c>
      <c r="AP260" s="68"/>
      <c r="AQ260" s="68"/>
      <c r="AR260" s="68" t="str">
        <f t="shared" si="497"/>
        <v/>
      </c>
      <c r="AS260" s="68" t="str">
        <f t="shared" si="443"/>
        <v/>
      </c>
      <c r="AT260" s="68" t="str">
        <f t="shared" si="443"/>
        <v/>
      </c>
      <c r="AU260" s="68" t="str">
        <f t="shared" si="443"/>
        <v/>
      </c>
      <c r="AV260" s="68" t="str">
        <f t="shared" si="443"/>
        <v/>
      </c>
      <c r="AW260" s="68" t="str">
        <f t="shared" si="443"/>
        <v/>
      </c>
      <c r="AX260" s="68" t="str">
        <f t="shared" si="443"/>
        <v/>
      </c>
      <c r="AY260" s="68"/>
      <c r="AZ260" s="68" t="str">
        <f t="shared" ref="AZ260" si="498">IF(OR(AZ29="Sử-Vấn",AZ29="Sử-Kiều",AZ29="Sử-Trối",AZ29="GDCD-Kiều",AZ29="GDCD-Trối",AZ29="GDCD-Lanh",AZ29="GDKT-PL-Trối",AZ29="GDKT-PL-Lanh",AZ29="GDKT-PL-Kiều"),AZ29,"")</f>
        <v/>
      </c>
    </row>
    <row r="261" spans="1:52" ht="18" customHeight="1">
      <c r="A261" s="67">
        <v>5</v>
      </c>
      <c r="B261" s="68" t="str">
        <f t="shared" ref="B261:Y261" si="499">IF(OR(B30="Sử-An",B30="Sử-Kiều",B30="Sử-Trối",B30="Sử-Vấn",B30="Sử-Hạnh(s)",B30="HĐTN-Kiều",B30="HĐTN-Trối",B30="HĐTN-Lanh",B30="HĐTN-Thành",B30="HĐTNL-Lanh",B30="HĐTN-Kiều",B30="HĐTN-Vấn",B30="HĐTN-An",B30="GDĐP-Vấn",B30="GDĐP-Kiều",B30="GDĐP-Trối",B30="GDKT-PL-Kiều",B30="GDKT-PL-Trối",B30="GDKT-PL-Lanh",B30="GDKT-PL-Thành",B30="GDKT-PL-Kiều",B30="GDĐP-An",B30="GDĐP-Lanh",B30="GDĐP-Hiếu"),B30,"")</f>
        <v/>
      </c>
      <c r="C261" s="68" t="str">
        <f t="shared" si="499"/>
        <v/>
      </c>
      <c r="D261" s="68" t="str">
        <f t="shared" si="499"/>
        <v/>
      </c>
      <c r="E261" s="68" t="str">
        <f t="shared" si="499"/>
        <v/>
      </c>
      <c r="F261" s="68" t="str">
        <f t="shared" si="499"/>
        <v/>
      </c>
      <c r="G261" s="68" t="str">
        <f t="shared" si="499"/>
        <v/>
      </c>
      <c r="H261" s="68" t="str">
        <f t="shared" si="499"/>
        <v/>
      </c>
      <c r="I261" s="68" t="str">
        <f t="shared" si="499"/>
        <v/>
      </c>
      <c r="J261" s="68" t="str">
        <f t="shared" si="499"/>
        <v/>
      </c>
      <c r="K261" s="68" t="str">
        <f t="shared" si="499"/>
        <v/>
      </c>
      <c r="L261" s="68" t="str">
        <f t="shared" si="499"/>
        <v/>
      </c>
      <c r="M261" s="68" t="str">
        <f t="shared" si="499"/>
        <v/>
      </c>
      <c r="N261" s="68" t="str">
        <f t="shared" si="499"/>
        <v/>
      </c>
      <c r="O261" s="68" t="str">
        <f t="shared" si="499"/>
        <v/>
      </c>
      <c r="P261" s="68" t="str">
        <f t="shared" si="499"/>
        <v/>
      </c>
      <c r="Q261" s="68" t="str">
        <f t="shared" si="499"/>
        <v/>
      </c>
      <c r="R261" s="68" t="str">
        <f t="shared" si="499"/>
        <v/>
      </c>
      <c r="S261" s="68" t="str">
        <f t="shared" si="499"/>
        <v/>
      </c>
      <c r="T261" s="68" t="str">
        <f t="shared" si="499"/>
        <v/>
      </c>
      <c r="U261" s="68" t="str">
        <f t="shared" si="499"/>
        <v/>
      </c>
      <c r="V261" s="68" t="str">
        <f t="shared" si="499"/>
        <v/>
      </c>
      <c r="W261" s="68" t="str">
        <f t="shared" si="499"/>
        <v/>
      </c>
      <c r="X261" s="68" t="str">
        <f t="shared" si="499"/>
        <v/>
      </c>
      <c r="Y261" s="68" t="str">
        <f t="shared" si="499"/>
        <v/>
      </c>
      <c r="Z261" s="65" t="str">
        <f t="shared" si="471"/>
        <v/>
      </c>
      <c r="AA261" s="73">
        <f t="shared" si="417"/>
        <v>-7</v>
      </c>
      <c r="AB261" s="67">
        <v>5</v>
      </c>
      <c r="AC261" s="72" t="str">
        <f t="shared" ref="AC261:AI261" si="500">IF(OR(AC30="Sử-Vấn",AC30="Sử-Kiều",AC30="Sử-Trối",AC30="GDCD-Kiều",AC30="GDCD-Trối",AC30="GDCD-Lanh",AC30="GDKT-PL-Trối",AC30="GDKT-PL-Lanh",AC30="GDKT-PL-Kiều"),AC30,"")</f>
        <v/>
      </c>
      <c r="AD261" s="72" t="str">
        <f t="shared" si="500"/>
        <v/>
      </c>
      <c r="AE261" s="72" t="str">
        <f t="shared" si="500"/>
        <v/>
      </c>
      <c r="AF261" s="72" t="str">
        <f t="shared" si="500"/>
        <v/>
      </c>
      <c r="AG261" s="72" t="str">
        <f t="shared" si="500"/>
        <v/>
      </c>
      <c r="AH261" s="72" t="str">
        <f t="shared" si="500"/>
        <v/>
      </c>
      <c r="AI261" s="72" t="str">
        <f t="shared" si="500"/>
        <v/>
      </c>
      <c r="AJ261" s="72"/>
      <c r="AK261" s="72" t="str">
        <f t="shared" ref="AK261:AR261" si="501">IF(OR(AK30="Sử-Vấn",AK30="Sử-Kiều",AK30="Sử-Trối",AK30="GDCD-Kiều",AK30="GDCD-Trối",AK30="GDCD-Lanh",AK30="GDKT-PL-Trối",AK30="GDKT-PL-Lanh",AK30="GDKT-PL-Kiều"),AK30,"")</f>
        <v/>
      </c>
      <c r="AL261" s="72" t="str">
        <f t="shared" si="501"/>
        <v/>
      </c>
      <c r="AM261" s="72" t="str">
        <f t="shared" si="501"/>
        <v/>
      </c>
      <c r="AN261" s="72" t="str">
        <f t="shared" si="501"/>
        <v/>
      </c>
      <c r="AO261" s="72" t="str">
        <f t="shared" si="501"/>
        <v/>
      </c>
      <c r="AP261" s="72"/>
      <c r="AQ261" s="72"/>
      <c r="AR261" s="72" t="str">
        <f t="shared" si="501"/>
        <v/>
      </c>
      <c r="AS261" s="72" t="str">
        <f t="shared" si="443"/>
        <v/>
      </c>
      <c r="AT261" s="72" t="str">
        <f t="shared" si="443"/>
        <v/>
      </c>
      <c r="AU261" s="72" t="str">
        <f t="shared" si="443"/>
        <v/>
      </c>
      <c r="AV261" s="72" t="str">
        <f t="shared" si="443"/>
        <v/>
      </c>
      <c r="AW261" s="72" t="str">
        <f t="shared" si="443"/>
        <v/>
      </c>
      <c r="AX261" s="72" t="str">
        <f t="shared" si="443"/>
        <v/>
      </c>
      <c r="AY261" s="72"/>
      <c r="AZ261" s="72" t="str">
        <f t="shared" ref="AZ261" si="502">IF(OR(AZ30="Sử-Vấn",AZ30="Sử-Kiều",AZ30="Sử-Trối",AZ30="GDCD-Kiều",AZ30="GDCD-Trối",AZ30="GDCD-Lanh",AZ30="GDKT-PL-Trối",AZ30="GDKT-PL-Lanh",AZ30="GDKT-PL-Kiều"),AZ30,"")</f>
        <v/>
      </c>
    </row>
    <row r="262" spans="1:52" ht="18" customHeight="1">
      <c r="A262" s="75" t="s">
        <v>50</v>
      </c>
      <c r="B262" s="68" t="str">
        <f t="shared" ref="B262:Y262" si="503">IF(OR(B31="Sử-An",B31="Sử-Kiều",B31="Sử-Trối",B31="Sử-Vấn",B31="Sử-Hạnh(s)",B31="HĐTN-Kiều",B31="HĐTN-Trối",B31="HĐTN-Lanh",B31="HĐTN-Thành",B31="HĐTNL-Lanh",B31="HĐTN-Kiều",B31="HĐTN-Vấn",B31="HĐTN-An",B31="GDĐP-Vấn",B31="GDĐP-Kiều",B31="GDĐP-Trối",B31="GDKT-PL-Kiều",B31="GDKT-PL-Trối",B31="GDKT-PL-Lanh",B31="GDKT-PL-Thành",B31="GDKT-PL-Kiều",B31="GDĐP-An",B31="GDĐP-Lanh",B31="GDĐP-Hiếu"),B31,"")</f>
        <v>GDĐP-Trối</v>
      </c>
      <c r="C262" s="68" t="str">
        <f t="shared" si="503"/>
        <v/>
      </c>
      <c r="D262" s="68" t="str">
        <f t="shared" si="503"/>
        <v/>
      </c>
      <c r="E262" s="68" t="str">
        <f t="shared" si="503"/>
        <v/>
      </c>
      <c r="F262" s="68" t="str">
        <f t="shared" si="503"/>
        <v/>
      </c>
      <c r="G262" s="68" t="str">
        <f t="shared" si="503"/>
        <v/>
      </c>
      <c r="H262" s="68" t="str">
        <f t="shared" si="503"/>
        <v/>
      </c>
      <c r="I262" s="68" t="str">
        <f t="shared" si="503"/>
        <v/>
      </c>
      <c r="J262" s="68" t="str">
        <f t="shared" si="503"/>
        <v/>
      </c>
      <c r="K262" s="68" t="str">
        <f t="shared" si="503"/>
        <v/>
      </c>
      <c r="L262" s="68" t="str">
        <f t="shared" si="503"/>
        <v/>
      </c>
      <c r="M262" s="68" t="str">
        <f t="shared" si="503"/>
        <v/>
      </c>
      <c r="N262" s="68" t="str">
        <f t="shared" si="503"/>
        <v/>
      </c>
      <c r="O262" s="68" t="str">
        <f t="shared" si="503"/>
        <v/>
      </c>
      <c r="P262" s="68" t="str">
        <f t="shared" si="503"/>
        <v/>
      </c>
      <c r="Q262" s="68" t="str">
        <f t="shared" si="503"/>
        <v/>
      </c>
      <c r="R262" s="68" t="str">
        <f t="shared" si="503"/>
        <v/>
      </c>
      <c r="S262" s="68" t="str">
        <f t="shared" si="503"/>
        <v/>
      </c>
      <c r="T262" s="68" t="str">
        <f t="shared" si="503"/>
        <v/>
      </c>
      <c r="U262" s="68" t="str">
        <f t="shared" si="503"/>
        <v/>
      </c>
      <c r="V262" s="68" t="str">
        <f t="shared" si="503"/>
        <v/>
      </c>
      <c r="W262" s="68" t="str">
        <f t="shared" si="503"/>
        <v>GDKT-PL-Thành</v>
      </c>
      <c r="X262" s="68" t="str">
        <f t="shared" si="503"/>
        <v/>
      </c>
      <c r="Y262" s="68" t="str">
        <f t="shared" si="503"/>
        <v>HĐTN-Lanh</v>
      </c>
      <c r="Z262" s="65" t="str">
        <f t="shared" si="471"/>
        <v/>
      </c>
      <c r="AA262" s="66">
        <f t="shared" si="417"/>
        <v>-4</v>
      </c>
      <c r="AB262" s="75" t="s">
        <v>50</v>
      </c>
      <c r="AC262" s="65" t="str">
        <f t="shared" ref="AC262:AI262" si="504">IF(OR(AC31="Sử-Vấn",AC31="Sử-Kiều",AC31="Sử-Trối",AC31="GDCD-Kiều",AC31="GDCD-Trối",AC31="GDCD-Lanh",AC31="GDKT-PL-Trối",AC31="GDKT-PL-Lanh",AC31="GDKT-PL-Kiều"),AC31,"")</f>
        <v/>
      </c>
      <c r="AD262" s="65" t="str">
        <f t="shared" si="504"/>
        <v/>
      </c>
      <c r="AE262" s="65" t="str">
        <f t="shared" si="504"/>
        <v/>
      </c>
      <c r="AF262" s="65" t="str">
        <f t="shared" si="504"/>
        <v/>
      </c>
      <c r="AG262" s="65" t="str">
        <f t="shared" si="504"/>
        <v/>
      </c>
      <c r="AH262" s="65" t="str">
        <f t="shared" si="504"/>
        <v/>
      </c>
      <c r="AI262" s="65" t="str">
        <f t="shared" si="504"/>
        <v/>
      </c>
      <c r="AJ262" s="65"/>
      <c r="AK262" s="65" t="str">
        <f t="shared" ref="AK262:AR262" si="505">IF(OR(AK31="Sử-Vấn",AK31="Sử-Kiều",AK31="Sử-Trối",AK31="GDCD-Kiều",AK31="GDCD-Trối",AK31="GDCD-Lanh",AK31="GDKT-PL-Trối",AK31="GDKT-PL-Lanh",AK31="GDKT-PL-Kiều"),AK31,"")</f>
        <v/>
      </c>
      <c r="AL262" s="65" t="str">
        <f t="shared" si="505"/>
        <v/>
      </c>
      <c r="AM262" s="65" t="str">
        <f t="shared" si="505"/>
        <v/>
      </c>
      <c r="AN262" s="65" t="str">
        <f t="shared" si="505"/>
        <v/>
      </c>
      <c r="AO262" s="65" t="str">
        <f t="shared" si="505"/>
        <v/>
      </c>
      <c r="AP262" s="65"/>
      <c r="AQ262" s="65"/>
      <c r="AR262" s="65" t="str">
        <f t="shared" si="505"/>
        <v/>
      </c>
      <c r="AS262" s="65" t="str">
        <f t="shared" si="443"/>
        <v/>
      </c>
      <c r="AT262" s="65" t="str">
        <f t="shared" si="443"/>
        <v/>
      </c>
      <c r="AU262" s="65" t="str">
        <f t="shared" si="443"/>
        <v/>
      </c>
      <c r="AV262" s="65" t="str">
        <f t="shared" si="443"/>
        <v/>
      </c>
      <c r="AW262" s="65" t="str">
        <f t="shared" si="443"/>
        <v/>
      </c>
      <c r="AX262" s="65" t="str">
        <f t="shared" si="443"/>
        <v/>
      </c>
      <c r="AY262" s="65"/>
      <c r="AZ262" s="65" t="str">
        <f t="shared" ref="AZ262" si="506">IF(OR(AZ31="Sử-Vấn",AZ31="Sử-Kiều",AZ31="Sử-Trối",AZ31="GDCD-Kiều",AZ31="GDCD-Trối",AZ31="GDCD-Lanh",AZ31="GDKT-PL-Trối",AZ31="GDKT-PL-Lanh",AZ31="GDKT-PL-Kiều"),AZ31,"")</f>
        <v/>
      </c>
    </row>
    <row r="263" spans="1:52" ht="18" customHeight="1">
      <c r="A263" s="76">
        <v>2</v>
      </c>
      <c r="B263" s="68" t="str">
        <f t="shared" ref="B263:Y263" si="507">IF(OR(B32="Sử-An",B32="Sử-Kiều",B32="Sử-Trối",B32="Sử-Vấn",B32="Sử-Hạnh(s)",B32="HĐTN-Kiều",B32="HĐTN-Trối",B32="HĐTN-Lanh",B32="HĐTN-Thành",B32="HĐTNL-Lanh",B32="HĐTN-Kiều",B32="HĐTN-Vấn",B32="HĐTN-An",B32="GDĐP-Vấn",B32="GDĐP-Kiều",B32="GDĐP-Trối",B32="GDKT-PL-Kiều",B32="GDKT-PL-Trối",B32="GDKT-PL-Lanh",B32="GDKT-PL-Thành",B32="GDKT-PL-Kiều",B32="GDĐP-An",B32="GDĐP-Lanh",B32="GDĐP-Hiếu"),B32,"")</f>
        <v/>
      </c>
      <c r="C263" s="68" t="str">
        <f t="shared" si="507"/>
        <v/>
      </c>
      <c r="D263" s="68" t="str">
        <f t="shared" si="507"/>
        <v>GDĐP-Trối</v>
      </c>
      <c r="E263" s="68" t="str">
        <f t="shared" si="507"/>
        <v/>
      </c>
      <c r="F263" s="68" t="str">
        <f t="shared" si="507"/>
        <v/>
      </c>
      <c r="G263" s="68" t="str">
        <f t="shared" si="507"/>
        <v/>
      </c>
      <c r="H263" s="68" t="str">
        <f t="shared" si="507"/>
        <v/>
      </c>
      <c r="I263" s="68" t="str">
        <f t="shared" si="507"/>
        <v/>
      </c>
      <c r="J263" s="68" t="str">
        <f t="shared" si="507"/>
        <v/>
      </c>
      <c r="K263" s="68" t="str">
        <f t="shared" si="507"/>
        <v/>
      </c>
      <c r="L263" s="68" t="str">
        <f t="shared" si="507"/>
        <v/>
      </c>
      <c r="M263" s="68" t="str">
        <f t="shared" si="507"/>
        <v/>
      </c>
      <c r="N263" s="68" t="str">
        <f t="shared" si="507"/>
        <v/>
      </c>
      <c r="O263" s="68" t="str">
        <f t="shared" si="507"/>
        <v/>
      </c>
      <c r="P263" s="68" t="str">
        <f t="shared" si="507"/>
        <v/>
      </c>
      <c r="Q263" s="68" t="str">
        <f t="shared" si="507"/>
        <v/>
      </c>
      <c r="R263" s="68" t="str">
        <f t="shared" si="507"/>
        <v/>
      </c>
      <c r="S263" s="68" t="str">
        <f t="shared" si="507"/>
        <v/>
      </c>
      <c r="T263" s="68" t="str">
        <f t="shared" si="507"/>
        <v/>
      </c>
      <c r="U263" s="68" t="str">
        <f t="shared" si="507"/>
        <v/>
      </c>
      <c r="V263" s="68" t="str">
        <f t="shared" si="507"/>
        <v/>
      </c>
      <c r="W263" s="68" t="str">
        <f t="shared" si="507"/>
        <v/>
      </c>
      <c r="X263" s="68" t="str">
        <f t="shared" si="507"/>
        <v>GDKT-PL-Thành</v>
      </c>
      <c r="Y263" s="68" t="str">
        <f t="shared" si="507"/>
        <v/>
      </c>
      <c r="Z263" s="65" t="str">
        <f t="shared" si="471"/>
        <v/>
      </c>
      <c r="AA263" s="69">
        <f t="shared" si="417"/>
        <v>-5</v>
      </c>
      <c r="AB263" s="76">
        <v>2</v>
      </c>
      <c r="AC263" s="68" t="str">
        <f t="shared" ref="AC263:AI263" si="508">IF(OR(AC32="Sử-Vấn",AC32="Sử-Kiều",AC32="Sử-Trối",AC32="GDCD-Kiều",AC32="GDCD-Trối",AC32="GDCD-Lanh",AC32="GDKT-PL-Trối",AC32="GDKT-PL-Lanh",AC32="GDKT-PL-Kiều"),AC32,"")</f>
        <v/>
      </c>
      <c r="AD263" s="68" t="str">
        <f t="shared" si="508"/>
        <v/>
      </c>
      <c r="AE263" s="68" t="str">
        <f t="shared" si="508"/>
        <v/>
      </c>
      <c r="AF263" s="68" t="str">
        <f t="shared" si="508"/>
        <v/>
      </c>
      <c r="AG263" s="68" t="str">
        <f t="shared" si="508"/>
        <v/>
      </c>
      <c r="AH263" s="68" t="str">
        <f t="shared" si="508"/>
        <v/>
      </c>
      <c r="AI263" s="68" t="str">
        <f t="shared" si="508"/>
        <v/>
      </c>
      <c r="AJ263" s="68"/>
      <c r="AK263" s="68" t="str">
        <f t="shared" ref="AK263:AX265" si="509">IF(OR(AK32="Sử-Vấn",AK32="Sử-Kiều",AK32="Sử-Trối",AK32="GDCD-Kiều",AK32="GDCD-Trối",AK32="GDCD-Lanh",AK32="GDKT-PL-Trối",AK32="GDKT-PL-Lanh",AK32="GDKT-PL-Kiều"),AK32,"")</f>
        <v/>
      </c>
      <c r="AL263" s="68" t="str">
        <f t="shared" si="509"/>
        <v/>
      </c>
      <c r="AM263" s="68" t="str">
        <f t="shared" si="509"/>
        <v/>
      </c>
      <c r="AN263" s="68" t="str">
        <f t="shared" si="509"/>
        <v/>
      </c>
      <c r="AO263" s="68" t="str">
        <f t="shared" si="509"/>
        <v/>
      </c>
      <c r="AP263" s="68"/>
      <c r="AQ263" s="68"/>
      <c r="AR263" s="68" t="str">
        <f t="shared" si="509"/>
        <v/>
      </c>
      <c r="AS263" s="68" t="str">
        <f t="shared" si="509"/>
        <v/>
      </c>
      <c r="AT263" s="68" t="str">
        <f t="shared" si="509"/>
        <v/>
      </c>
      <c r="AU263" s="68" t="str">
        <f t="shared" si="509"/>
        <v/>
      </c>
      <c r="AV263" s="68" t="str">
        <f t="shared" si="509"/>
        <v/>
      </c>
      <c r="AW263" s="68" t="str">
        <f t="shared" si="509"/>
        <v/>
      </c>
      <c r="AX263" s="68" t="str">
        <f t="shared" si="509"/>
        <v/>
      </c>
      <c r="AY263" s="68"/>
      <c r="AZ263" s="68" t="str">
        <f t="shared" ref="AZ263" si="510">IF(OR(AZ32="Sử-Vấn",AZ32="Sử-Kiều",AZ32="Sử-Trối",AZ32="GDCD-Kiều",AZ32="GDCD-Trối",AZ32="GDCD-Lanh",AZ32="GDKT-PL-Trối",AZ32="GDKT-PL-Lanh",AZ32="GDKT-PL-Kiều"),AZ32,"")</f>
        <v/>
      </c>
    </row>
    <row r="264" spans="1:52" ht="18" customHeight="1">
      <c r="A264" s="76"/>
      <c r="B264" s="68" t="str">
        <f t="shared" ref="B264:Y264" si="511">IF(OR(B33="Sử-An",B33="Sử-Kiều",B33="Sử-Trối",B33="Sử-Vấn",B33="Sử-Hạnh(s)",B33="HĐTN-Kiều",B33="HĐTN-Trối",B33="HĐTN-Lanh",B33="HĐTN-Thành",B33="HĐTNL-Lanh",B33="HĐTN-Kiều",B33="HĐTN-Vấn",B33="HĐTN-An",B33="GDĐP-Vấn",B33="GDĐP-Kiều",B33="GDĐP-Trối",B33="GDKT-PL-Kiều",B33="GDKT-PL-Trối",B33="GDKT-PL-Lanh",B33="GDKT-PL-Thành",B33="GDKT-PL-Kiều",B33="GDĐP-An",B33="GDĐP-Lanh",B33="GDĐP-Hiếu"),B33,"")</f>
        <v/>
      </c>
      <c r="C264" s="68" t="str">
        <f t="shared" si="511"/>
        <v/>
      </c>
      <c r="D264" s="68" t="str">
        <f t="shared" si="511"/>
        <v/>
      </c>
      <c r="E264" s="68" t="str">
        <f t="shared" si="511"/>
        <v/>
      </c>
      <c r="F264" s="68" t="str">
        <f t="shared" si="511"/>
        <v/>
      </c>
      <c r="G264" s="68" t="str">
        <f t="shared" si="511"/>
        <v/>
      </c>
      <c r="H264" s="68" t="str">
        <f t="shared" si="511"/>
        <v>GDKT-PL-Trối</v>
      </c>
      <c r="I264" s="68" t="str">
        <f t="shared" si="511"/>
        <v/>
      </c>
      <c r="J264" s="68" t="str">
        <f t="shared" si="511"/>
        <v/>
      </c>
      <c r="K264" s="68" t="str">
        <f t="shared" si="511"/>
        <v/>
      </c>
      <c r="L264" s="68" t="str">
        <f t="shared" si="511"/>
        <v/>
      </c>
      <c r="M264" s="68" t="str">
        <f t="shared" si="511"/>
        <v/>
      </c>
      <c r="N264" s="68" t="str">
        <f t="shared" si="511"/>
        <v/>
      </c>
      <c r="O264" s="68" t="str">
        <f t="shared" si="511"/>
        <v/>
      </c>
      <c r="P264" s="68" t="str">
        <f t="shared" si="511"/>
        <v/>
      </c>
      <c r="Q264" s="68" t="str">
        <f t="shared" si="511"/>
        <v/>
      </c>
      <c r="R264" s="68" t="str">
        <f t="shared" si="511"/>
        <v/>
      </c>
      <c r="S264" s="68" t="str">
        <f t="shared" si="511"/>
        <v/>
      </c>
      <c r="T264" s="68" t="str">
        <f t="shared" si="511"/>
        <v/>
      </c>
      <c r="U264" s="68" t="str">
        <f t="shared" si="511"/>
        <v>GDKT-PL-Lanh</v>
      </c>
      <c r="V264" s="68" t="str">
        <f t="shared" si="511"/>
        <v/>
      </c>
      <c r="W264" s="68" t="str">
        <f t="shared" si="511"/>
        <v/>
      </c>
      <c r="X264" s="68" t="str">
        <f t="shared" si="511"/>
        <v/>
      </c>
      <c r="Y264" s="68" t="str">
        <f t="shared" si="511"/>
        <v/>
      </c>
      <c r="Z264" s="65" t="str">
        <f t="shared" si="471"/>
        <v/>
      </c>
      <c r="AA264" s="69">
        <f t="shared" si="417"/>
        <v>-5</v>
      </c>
      <c r="AB264" s="76"/>
      <c r="AC264" s="68" t="str">
        <f t="shared" ref="AC264:AI264" si="512">IF(OR(AC33="Sử-Vấn",AC33="Sử-Kiều",AC33="Sử-Trối",AC33="GDCD-Kiều",AC33="GDCD-Trối",AC33="GDCD-Lanh",AC33="GDKT-PL-Trối",AC33="GDKT-PL-Lanh",AC33="GDKT-PL-Kiều"),AC33,"")</f>
        <v/>
      </c>
      <c r="AD264" s="68" t="str">
        <f t="shared" si="512"/>
        <v/>
      </c>
      <c r="AE264" s="68" t="str">
        <f t="shared" si="512"/>
        <v/>
      </c>
      <c r="AF264" s="68" t="str">
        <f t="shared" si="512"/>
        <v/>
      </c>
      <c r="AG264" s="68" t="str">
        <f t="shared" si="512"/>
        <v/>
      </c>
      <c r="AH264" s="68" t="str">
        <f t="shared" si="512"/>
        <v/>
      </c>
      <c r="AI264" s="68" t="str">
        <f t="shared" si="512"/>
        <v/>
      </c>
      <c r="AJ264" s="68"/>
      <c r="AK264" s="68" t="str">
        <f t="shared" ref="AK264:AR264" si="513">IF(OR(AK33="Sử-Vấn",AK33="Sử-Kiều",AK33="Sử-Trối",AK33="GDCD-Kiều",AK33="GDCD-Trối",AK33="GDCD-Lanh",AK33="GDKT-PL-Trối",AK33="GDKT-PL-Lanh",AK33="GDKT-PL-Kiều"),AK33,"")</f>
        <v/>
      </c>
      <c r="AL264" s="68" t="str">
        <f t="shared" si="513"/>
        <v/>
      </c>
      <c r="AM264" s="68" t="str">
        <f t="shared" si="513"/>
        <v/>
      </c>
      <c r="AN264" s="68" t="str">
        <f t="shared" si="513"/>
        <v/>
      </c>
      <c r="AO264" s="68" t="str">
        <f t="shared" si="513"/>
        <v/>
      </c>
      <c r="AP264" s="68"/>
      <c r="AQ264" s="68"/>
      <c r="AR264" s="68" t="str">
        <f t="shared" si="513"/>
        <v/>
      </c>
      <c r="AS264" s="68" t="str">
        <f t="shared" si="509"/>
        <v/>
      </c>
      <c r="AT264" s="68" t="str">
        <f t="shared" si="509"/>
        <v/>
      </c>
      <c r="AU264" s="68" t="str">
        <f t="shared" si="509"/>
        <v/>
      </c>
      <c r="AV264" s="68" t="str">
        <f t="shared" si="509"/>
        <v/>
      </c>
      <c r="AW264" s="68" t="str">
        <f t="shared" si="509"/>
        <v/>
      </c>
      <c r="AX264" s="68" t="str">
        <f t="shared" si="509"/>
        <v/>
      </c>
      <c r="AY264" s="68"/>
      <c r="AZ264" s="68" t="str">
        <f t="shared" ref="AZ264" si="514">IF(OR(AZ33="Sử-Vấn",AZ33="Sử-Kiều",AZ33="Sử-Trối",AZ33="GDCD-Kiều",AZ33="GDCD-Trối",AZ33="GDCD-Lanh",AZ33="GDKT-PL-Trối",AZ33="GDKT-PL-Lanh",AZ33="GDKT-PL-Kiều"),AZ33,"")</f>
        <v/>
      </c>
    </row>
    <row r="265" spans="1:52" ht="18" customHeight="1">
      <c r="A265" s="76"/>
      <c r="B265" s="68" t="str">
        <f t="shared" ref="B265:Y265" si="515">IF(OR(B34="Sử-An",B34="Sử-Kiều",B34="Sử-Trối",B34="Sử-Vấn",B34="Sử-Hạnh(s)",B34="HĐTN-Kiều",B34="HĐTN-Trối",B34="HĐTN-Lanh",B34="HĐTN-Thành",B34="HĐTNL-Lanh",B34="HĐTN-Kiều",B34="HĐTN-Vấn",B34="HĐTN-An",B34="GDĐP-Vấn",B34="GDĐP-Kiều",B34="GDĐP-Trối",B34="GDKT-PL-Kiều",B34="GDKT-PL-Trối",B34="GDKT-PL-Lanh",B34="GDKT-PL-Thành",B34="GDKT-PL-Kiều",B34="GDĐP-An",B34="GDĐP-Lanh",B34="GDĐP-Hiếu"),B34,"")</f>
        <v/>
      </c>
      <c r="C265" s="68" t="str">
        <f t="shared" si="515"/>
        <v/>
      </c>
      <c r="D265" s="68" t="str">
        <f t="shared" si="515"/>
        <v/>
      </c>
      <c r="E265" s="68" t="str">
        <f t="shared" si="515"/>
        <v/>
      </c>
      <c r="F265" s="68" t="str">
        <f t="shared" si="515"/>
        <v>GDĐP-Trối</v>
      </c>
      <c r="G265" s="68" t="str">
        <f t="shared" si="515"/>
        <v/>
      </c>
      <c r="H265" s="68" t="str">
        <f t="shared" si="515"/>
        <v/>
      </c>
      <c r="I265" s="68" t="str">
        <f t="shared" si="515"/>
        <v/>
      </c>
      <c r="J265" s="68" t="str">
        <f t="shared" si="515"/>
        <v/>
      </c>
      <c r="K265" s="68" t="str">
        <f t="shared" si="515"/>
        <v/>
      </c>
      <c r="L265" s="68" t="str">
        <f t="shared" si="515"/>
        <v/>
      </c>
      <c r="M265" s="68" t="str">
        <f t="shared" si="515"/>
        <v/>
      </c>
      <c r="N265" s="68" t="str">
        <f t="shared" si="515"/>
        <v/>
      </c>
      <c r="O265" s="68" t="str">
        <f t="shared" si="515"/>
        <v/>
      </c>
      <c r="P265" s="68" t="str">
        <f t="shared" si="515"/>
        <v/>
      </c>
      <c r="Q265" s="68" t="str">
        <f t="shared" si="515"/>
        <v/>
      </c>
      <c r="R265" s="68" t="str">
        <f t="shared" si="515"/>
        <v/>
      </c>
      <c r="S265" s="68" t="str">
        <f t="shared" si="515"/>
        <v/>
      </c>
      <c r="T265" s="68" t="str">
        <f t="shared" si="515"/>
        <v/>
      </c>
      <c r="U265" s="68" t="str">
        <f t="shared" si="515"/>
        <v/>
      </c>
      <c r="V265" s="68" t="str">
        <f t="shared" si="515"/>
        <v>GDKT-PL-Lanh</v>
      </c>
      <c r="W265" s="68" t="str">
        <f t="shared" si="515"/>
        <v/>
      </c>
      <c r="X265" s="68" t="str">
        <f t="shared" si="515"/>
        <v/>
      </c>
      <c r="Y265" s="68" t="str">
        <f t="shared" si="515"/>
        <v/>
      </c>
      <c r="Z265" s="65" t="str">
        <f t="shared" si="471"/>
        <v/>
      </c>
      <c r="AA265" s="69">
        <f t="shared" si="417"/>
        <v>-5</v>
      </c>
      <c r="AB265" s="76"/>
      <c r="AC265" s="68" t="str">
        <f t="shared" ref="AC265:AI265" si="516">IF(OR(AC34="Sử-Vấn",AC34="Sử-Kiều",AC34="Sử-Trối",AC34="GDCD-Kiều",AC34="GDCD-Trối",AC34="GDCD-Lanh",AC34="GDKT-PL-Trối",AC34="GDKT-PL-Lanh",AC34="GDKT-PL-Kiều"),AC34,"")</f>
        <v/>
      </c>
      <c r="AD265" s="68" t="str">
        <f t="shared" si="516"/>
        <v/>
      </c>
      <c r="AE265" s="68" t="str">
        <f t="shared" si="516"/>
        <v/>
      </c>
      <c r="AF265" s="68" t="str">
        <f t="shared" si="516"/>
        <v/>
      </c>
      <c r="AG265" s="68" t="str">
        <f t="shared" si="516"/>
        <v/>
      </c>
      <c r="AH265" s="68" t="str">
        <f t="shared" si="516"/>
        <v/>
      </c>
      <c r="AI265" s="68" t="str">
        <f t="shared" si="516"/>
        <v/>
      </c>
      <c r="AJ265" s="68"/>
      <c r="AK265" s="68" t="str">
        <f t="shared" ref="AK265:AR265" si="517">IF(OR(AK34="Sử-Vấn",AK34="Sử-Kiều",AK34="Sử-Trối",AK34="GDCD-Kiều",AK34="GDCD-Trối",AK34="GDCD-Lanh",AK34="GDKT-PL-Trối",AK34="GDKT-PL-Lanh",AK34="GDKT-PL-Kiều"),AK34,"")</f>
        <v/>
      </c>
      <c r="AL265" s="68" t="str">
        <f t="shared" si="517"/>
        <v/>
      </c>
      <c r="AM265" s="68" t="str">
        <f t="shared" si="517"/>
        <v/>
      </c>
      <c r="AN265" s="68" t="str">
        <f t="shared" si="517"/>
        <v/>
      </c>
      <c r="AO265" s="68" t="str">
        <f t="shared" si="517"/>
        <v/>
      </c>
      <c r="AP265" s="68"/>
      <c r="AQ265" s="68"/>
      <c r="AR265" s="68" t="str">
        <f t="shared" si="517"/>
        <v/>
      </c>
      <c r="AS265" s="68" t="str">
        <f t="shared" si="509"/>
        <v/>
      </c>
      <c r="AT265" s="68" t="str">
        <f t="shared" si="509"/>
        <v/>
      </c>
      <c r="AU265" s="68" t="str">
        <f t="shared" si="509"/>
        <v/>
      </c>
      <c r="AV265" s="68" t="str">
        <f t="shared" si="509"/>
        <v/>
      </c>
      <c r="AW265" s="68" t="str">
        <f t="shared" si="509"/>
        <v/>
      </c>
      <c r="AX265" s="68" t="str">
        <f t="shared" si="509"/>
        <v/>
      </c>
      <c r="AY265" s="68"/>
      <c r="AZ265" s="68" t="str">
        <f t="shared" ref="AZ265" si="518">IF(OR(AZ34="Sử-Vấn",AZ34="Sử-Kiều",AZ34="Sử-Trối",AZ34="GDCD-Kiều",AZ34="GDCD-Trối",AZ34="GDCD-Lanh",AZ34="GDKT-PL-Trối",AZ34="GDKT-PL-Lanh",AZ34="GDKT-PL-Kiều"),AZ34,"")</f>
        <v/>
      </c>
    </row>
    <row r="266" spans="1:52" ht="18" customHeight="1">
      <c r="A266" s="76"/>
      <c r="B266" s="68" t="str">
        <f t="shared" ref="B266:Y266" si="519">IF(OR(B35="Sử-An",B35="Sử-Kiều",B35="Sử-Trối",B35="Sử-Vấn",B35="Sử-Hạnh(s)",B35="HĐTN-Kiều",B35="HĐTN-Trối",B35="HĐTN-Lanh",B35="HĐTN-Thành",B35="HĐTNL-Lanh",B35="HĐTN-Kiều",B35="HĐTN-Vấn",B35="HĐTN-An",B35="GDĐP-Vấn",B35="GDĐP-Kiều",B35="GDĐP-Trối",B35="GDKT-PL-Kiều",B35="GDKT-PL-Trối",B35="GDKT-PL-Lanh",B35="GDKT-PL-Thành",B35="GDKT-PL-Kiều",B35="GDĐP-An",B35="GDĐP-Lanh",B35="GDĐP-Hiếu"),B35,"")</f>
        <v/>
      </c>
      <c r="C266" s="68" t="str">
        <f t="shared" si="519"/>
        <v/>
      </c>
      <c r="D266" s="68" t="str">
        <f t="shared" si="519"/>
        <v/>
      </c>
      <c r="E266" s="68" t="str">
        <f t="shared" si="519"/>
        <v/>
      </c>
      <c r="F266" s="68" t="str">
        <f t="shared" si="519"/>
        <v>GDKT-PL-Trối</v>
      </c>
      <c r="G266" s="68" t="str">
        <f t="shared" si="519"/>
        <v/>
      </c>
      <c r="H266" s="68" t="str">
        <f t="shared" si="519"/>
        <v/>
      </c>
      <c r="I266" s="68" t="str">
        <f t="shared" si="519"/>
        <v/>
      </c>
      <c r="J266" s="68" t="str">
        <f t="shared" si="519"/>
        <v/>
      </c>
      <c r="K266" s="68" t="str">
        <f t="shared" si="519"/>
        <v/>
      </c>
      <c r="L266" s="68" t="str">
        <f t="shared" si="519"/>
        <v/>
      </c>
      <c r="M266" s="68" t="str">
        <f t="shared" si="519"/>
        <v/>
      </c>
      <c r="N266" s="68" t="str">
        <f t="shared" si="519"/>
        <v/>
      </c>
      <c r="O266" s="68" t="str">
        <f t="shared" si="519"/>
        <v/>
      </c>
      <c r="P266" s="68" t="str">
        <f t="shared" si="519"/>
        <v/>
      </c>
      <c r="Q266" s="68" t="str">
        <f t="shared" si="519"/>
        <v/>
      </c>
      <c r="R266" s="68" t="str">
        <f t="shared" si="519"/>
        <v/>
      </c>
      <c r="S266" s="68" t="str">
        <f t="shared" si="519"/>
        <v/>
      </c>
      <c r="T266" s="68" t="str">
        <f t="shared" si="519"/>
        <v/>
      </c>
      <c r="U266" s="68" t="str">
        <f t="shared" si="519"/>
        <v/>
      </c>
      <c r="V266" s="68" t="str">
        <f t="shared" si="519"/>
        <v/>
      </c>
      <c r="W266" s="68" t="str">
        <f t="shared" si="519"/>
        <v/>
      </c>
      <c r="X266" s="68" t="str">
        <f t="shared" si="519"/>
        <v/>
      </c>
      <c r="Y266" s="68" t="str">
        <f t="shared" si="519"/>
        <v/>
      </c>
      <c r="Z266" s="65" t="str">
        <f t="shared" si="471"/>
        <v/>
      </c>
      <c r="AA266" s="73">
        <f t="shared" si="417"/>
        <v>-6</v>
      </c>
      <c r="AB266" s="76"/>
      <c r="AC266" s="65" t="str">
        <f>IF(OR(AC35="Sử-Vấn",AC35="Sử-Kiều",AC35="Sử-Trối",AC35="GDCD-Kiều",AC35="GDCD-Trối",AC35="GDCD-Lanh",AC35="GDKT-PL-Trối",AC35="GDKT-PL-Lanh",AC35="GDKT-PL-Kiều"),AC35,"")</f>
        <v/>
      </c>
      <c r="AD266" s="65" t="str">
        <f>IF(OR(AD35="Sử-Vấn",AD35="Sử-Kiều",AD35="Sử-Trối",AD35="GDCD-Kiều",AD35="GDCD-Trối",AD35="GDCD-Lanh",AD35="GDKT-PL-Trối",AD35="GDKT-PL-Lanh",AD35="GDKT-PL-Kiều"),AD35,"")</f>
        <v/>
      </c>
      <c r="AE266" s="65" t="str">
        <f t="shared" ref="AE266:AI266" si="520">IF(OR(AE35="Sử-Vấn",AE35="Sử-Kiều",AE35="Sử-Trối",AE35="GDCD-Kiều",AE35="GDCD-Trối",AE35="GDCD-Lanh",AE35="GDKT-PL-Trối",AE35="GDKT-PL-Lanh",AE35="GDKT-PL-Kiều"),AE35,"")</f>
        <v/>
      </c>
      <c r="AF266" s="65" t="str">
        <f t="shared" si="520"/>
        <v/>
      </c>
      <c r="AG266" s="65" t="str">
        <f t="shared" si="520"/>
        <v/>
      </c>
      <c r="AH266" s="65" t="str">
        <f t="shared" si="520"/>
        <v/>
      </c>
      <c r="AI266" s="65" t="str">
        <f t="shared" si="520"/>
        <v/>
      </c>
      <c r="AJ266" s="65"/>
      <c r="AK266" s="65" t="str">
        <f t="shared" ref="AK266:AR266" si="521">IF(OR(AK35="Sử-Vấn",AK35="Sử-Kiều",AK35="Sử-Trối",AK35="GDCD-Kiều",AK35="GDCD-Trối",AK35="GDCD-Lanh",AK35="GDKT-PL-Trối",AK35="GDKT-PL-Lanh",AK35="GDKT-PL-Kiều"),AK35,"")</f>
        <v/>
      </c>
      <c r="AL266" s="65" t="str">
        <f t="shared" si="521"/>
        <v/>
      </c>
      <c r="AM266" s="65" t="str">
        <f t="shared" si="521"/>
        <v/>
      </c>
      <c r="AN266" s="65" t="str">
        <f t="shared" si="521"/>
        <v/>
      </c>
      <c r="AO266" s="65" t="str">
        <f t="shared" si="521"/>
        <v/>
      </c>
      <c r="AP266" s="65"/>
      <c r="AQ266" s="65"/>
      <c r="AR266" s="65" t="str">
        <f t="shared" si="521"/>
        <v/>
      </c>
      <c r="AS266" s="65"/>
      <c r="AT266" s="65" t="str">
        <f t="shared" ref="AT266:AX266" si="522">IF(OR(AT35="Sử-Vấn",AT35="Sử-Kiều",AT35="Sử-Trối",AT35="GDCD-Kiều",AT35="GDCD-Trối",AT35="GDCD-Lanh",AT35="GDKT-PL-Trối",AT35="GDKT-PL-Lanh",AT35="GDKT-PL-Kiều"),AT35,"")</f>
        <v/>
      </c>
      <c r="AU266" s="65" t="str">
        <f t="shared" si="522"/>
        <v/>
      </c>
      <c r="AV266" s="65" t="str">
        <f t="shared" si="522"/>
        <v/>
      </c>
      <c r="AW266" s="65" t="str">
        <f t="shared" si="522"/>
        <v/>
      </c>
      <c r="AX266" s="65" t="str">
        <f t="shared" si="522"/>
        <v/>
      </c>
      <c r="AY266" s="65"/>
      <c r="AZ266" s="65" t="str">
        <f t="shared" ref="AZ266" si="523">IF(OR(AZ35="Sử-Vấn",AZ35="Sử-Kiều",AZ35="Sử-Trối",AZ35="GDCD-Kiều",AZ35="GDCD-Trối",AZ35="GDCD-Lanh",AZ35="GDKT-PL-Trối",AZ35="GDKT-PL-Lanh",AZ35="GDKT-PL-Kiều"),AZ35,"")</f>
        <v/>
      </c>
    </row>
    <row r="267" spans="1:52" ht="18" customHeight="1">
      <c r="A267" s="77">
        <f>18*30-COUNTBLANK(B237:Z266)</f>
        <v>-145</v>
      </c>
      <c r="B267" s="49">
        <f>12*1+5*2+3+1</f>
        <v>26</v>
      </c>
      <c r="C267" s="78" t="str">
        <f>IF(A267&lt;&gt;B267,"Lỗi","")</f>
        <v>Lỗi</v>
      </c>
      <c r="AB267" s="77">
        <f>18*30-COUNTBLANK(AC237:BA266)</f>
        <v>-210</v>
      </c>
      <c r="AC267" s="49">
        <f>12*1+5*2+3+1</f>
        <v>26</v>
      </c>
      <c r="AD267" s="78" t="str">
        <f>IF(AB267&lt;&gt;AC267,"Lỗi","")</f>
        <v>Lỗi</v>
      </c>
      <c r="AE267" s="49"/>
      <c r="AF267" s="49"/>
      <c r="AG267" s="49"/>
      <c r="AH267" s="49"/>
      <c r="AI267" s="49"/>
      <c r="AJ267" s="49"/>
      <c r="AK267" s="49"/>
      <c r="AL267" s="49"/>
      <c r="AM267" s="49"/>
      <c r="AN267" s="49"/>
      <c r="AO267" s="49"/>
      <c r="AP267" s="49"/>
      <c r="AQ267" s="49"/>
      <c r="AR267" s="49"/>
      <c r="AS267" s="49"/>
      <c r="AT267" s="49"/>
      <c r="AU267" s="49"/>
      <c r="AV267" s="49"/>
      <c r="AW267" s="49"/>
      <c r="AX267" s="49"/>
      <c r="AY267" s="49"/>
      <c r="AZ267" s="49"/>
    </row>
    <row r="268" spans="1:52" ht="18" customHeight="1">
      <c r="A268" s="59"/>
      <c r="B268" s="221" t="s">
        <v>57</v>
      </c>
      <c r="C268" s="222"/>
      <c r="D268" s="222"/>
      <c r="E268" s="222"/>
      <c r="F268" s="222"/>
      <c r="G268" s="222"/>
      <c r="H268" s="222"/>
      <c r="I268" s="222"/>
      <c r="J268" s="222"/>
      <c r="K268" s="222"/>
      <c r="L268" s="222"/>
      <c r="M268" s="222"/>
      <c r="N268" s="222"/>
      <c r="O268" s="222"/>
      <c r="P268" s="222"/>
      <c r="Q268" s="222"/>
      <c r="R268" s="222"/>
      <c r="S268" s="222"/>
      <c r="T268" s="222"/>
      <c r="U268" s="222"/>
      <c r="V268" s="60"/>
      <c r="W268" s="60"/>
      <c r="X268" s="60"/>
      <c r="Y268" s="60"/>
      <c r="Z268" s="58"/>
      <c r="AB268" s="59"/>
      <c r="AC268" s="221" t="s">
        <v>57</v>
      </c>
      <c r="AD268" s="222"/>
      <c r="AE268" s="222"/>
      <c r="AF268" s="222"/>
      <c r="AG268" s="222"/>
      <c r="AH268" s="222"/>
      <c r="AI268" s="222"/>
      <c r="AJ268" s="222"/>
      <c r="AK268" s="222"/>
      <c r="AL268" s="222"/>
      <c r="AM268" s="222"/>
      <c r="AN268" s="222"/>
      <c r="AO268" s="222"/>
      <c r="AP268" s="222"/>
      <c r="AQ268" s="222"/>
      <c r="AR268" s="222"/>
      <c r="AS268" s="222"/>
      <c r="AT268" s="222"/>
      <c r="AU268" s="222"/>
      <c r="AV268" s="222"/>
      <c r="AW268" s="60"/>
      <c r="AX268" s="60"/>
      <c r="AY268" s="60"/>
      <c r="AZ268" s="60"/>
    </row>
    <row r="269" spans="1:52" ht="18" customHeight="1">
      <c r="A269" s="61"/>
      <c r="B269" s="80" t="str">
        <f t="shared" ref="B269:I269" si="524">B236</f>
        <v>10A1</v>
      </c>
      <c r="C269" s="80" t="str">
        <f t="shared" si="524"/>
        <v>10A2</v>
      </c>
      <c r="D269" s="80" t="str">
        <f t="shared" si="524"/>
        <v>10A3</v>
      </c>
      <c r="E269" s="80" t="str">
        <f t="shared" si="524"/>
        <v>10A4</v>
      </c>
      <c r="F269" s="80" t="str">
        <f t="shared" si="524"/>
        <v>10A5</v>
      </c>
      <c r="G269" s="80" t="str">
        <f t="shared" si="524"/>
        <v>10A6</v>
      </c>
      <c r="H269" s="80" t="str">
        <f t="shared" si="524"/>
        <v>10A7</v>
      </c>
      <c r="I269" s="80" t="str">
        <f t="shared" si="524"/>
        <v>10A8</v>
      </c>
      <c r="J269" s="80" t="str">
        <f>J236</f>
        <v>11B1</v>
      </c>
      <c r="K269" s="80" t="str">
        <f>K236</f>
        <v>11B2</v>
      </c>
      <c r="L269" s="80" t="str">
        <f>L236</f>
        <v>11B3</v>
      </c>
      <c r="M269" s="80" t="str">
        <f>M236</f>
        <v>11B4</v>
      </c>
      <c r="N269" s="80" t="str">
        <f>N236</f>
        <v>11B5</v>
      </c>
      <c r="O269" s="80" t="s">
        <v>14</v>
      </c>
      <c r="P269" s="80" t="s">
        <v>64</v>
      </c>
      <c r="Q269" s="80" t="s">
        <v>149</v>
      </c>
      <c r="R269" s="80" t="s">
        <v>150</v>
      </c>
      <c r="S269" s="80" t="str">
        <f t="shared" ref="S269:X269" si="525">S236</f>
        <v>12C1</v>
      </c>
      <c r="T269" s="80" t="str">
        <f t="shared" si="525"/>
        <v>12C2</v>
      </c>
      <c r="U269" s="80" t="str">
        <f t="shared" si="525"/>
        <v>12C3</v>
      </c>
      <c r="V269" s="80" t="str">
        <f t="shared" si="525"/>
        <v>12C4</v>
      </c>
      <c r="W269" s="80" t="str">
        <f>W236</f>
        <v>12C5</v>
      </c>
      <c r="X269" s="80" t="str">
        <f t="shared" si="525"/>
        <v>12C6</v>
      </c>
      <c r="Y269" s="80" t="str">
        <f>Y236</f>
        <v>12C7</v>
      </c>
      <c r="Z269" s="62">
        <f t="shared" ref="Z269" si="526">Z5</f>
        <v>0</v>
      </c>
      <c r="AA269" s="63" t="s">
        <v>45</v>
      </c>
      <c r="AB269" s="61"/>
      <c r="AC269" s="62" t="s">
        <v>27</v>
      </c>
      <c r="AD269" s="62" t="s">
        <v>28</v>
      </c>
      <c r="AE269" s="62" t="s">
        <v>29</v>
      </c>
      <c r="AF269" s="62" t="s">
        <v>30</v>
      </c>
      <c r="AG269" s="62" t="s">
        <v>31</v>
      </c>
      <c r="AH269" s="62" t="s">
        <v>32</v>
      </c>
      <c r="AI269" s="62" t="s">
        <v>33</v>
      </c>
      <c r="AJ269" s="62" t="s">
        <v>70</v>
      </c>
      <c r="AK269" s="62" t="s">
        <v>34</v>
      </c>
      <c r="AL269" s="62" t="s">
        <v>35</v>
      </c>
      <c r="AM269" s="62" t="s">
        <v>36</v>
      </c>
      <c r="AN269" s="62" t="s">
        <v>37</v>
      </c>
      <c r="AO269" s="62" t="s">
        <v>38</v>
      </c>
      <c r="AP269" s="62" t="s">
        <v>14</v>
      </c>
      <c r="AQ269" s="62" t="s">
        <v>64</v>
      </c>
      <c r="AR269" s="62" t="s">
        <v>149</v>
      </c>
      <c r="AS269" s="62" t="s">
        <v>150</v>
      </c>
      <c r="AT269" s="62" t="s">
        <v>39</v>
      </c>
      <c r="AU269" s="62" t="s">
        <v>40</v>
      </c>
      <c r="AV269" s="62" t="s">
        <v>41</v>
      </c>
      <c r="AW269" s="62" t="s">
        <v>42</v>
      </c>
      <c r="AX269" s="62" t="s">
        <v>43</v>
      </c>
      <c r="AY269" s="62" t="s">
        <v>61</v>
      </c>
      <c r="AZ269" s="62" t="s">
        <v>71</v>
      </c>
    </row>
    <row r="270" spans="1:52" ht="18" customHeight="1">
      <c r="A270" s="64">
        <v>1</v>
      </c>
      <c r="B270" s="65" t="str">
        <f t="shared" ref="B270:Y270" si="527">IF(OR(B6="GDCD-Lanh",B6="GDCD-Trối",B6="GDCD-Kiều"),B6,"")</f>
        <v/>
      </c>
      <c r="C270" s="65" t="str">
        <f t="shared" si="527"/>
        <v/>
      </c>
      <c r="D270" s="65" t="str">
        <f t="shared" si="527"/>
        <v/>
      </c>
      <c r="E270" s="65" t="str">
        <f t="shared" si="527"/>
        <v/>
      </c>
      <c r="F270" s="65" t="str">
        <f t="shared" si="527"/>
        <v/>
      </c>
      <c r="G270" s="65" t="str">
        <f t="shared" si="527"/>
        <v/>
      </c>
      <c r="H270" s="65" t="str">
        <f t="shared" si="527"/>
        <v/>
      </c>
      <c r="I270" s="65" t="str">
        <f t="shared" si="527"/>
        <v/>
      </c>
      <c r="J270" s="65" t="str">
        <f t="shared" si="527"/>
        <v/>
      </c>
      <c r="K270" s="65" t="str">
        <f t="shared" si="527"/>
        <v/>
      </c>
      <c r="L270" s="65" t="str">
        <f t="shared" si="527"/>
        <v/>
      </c>
      <c r="M270" s="65" t="str">
        <f t="shared" si="527"/>
        <v/>
      </c>
      <c r="N270" s="65" t="str">
        <f t="shared" si="527"/>
        <v/>
      </c>
      <c r="O270" s="65" t="str">
        <f t="shared" si="527"/>
        <v/>
      </c>
      <c r="P270" s="65" t="str">
        <f t="shared" si="527"/>
        <v/>
      </c>
      <c r="Q270" s="65"/>
      <c r="R270" s="65"/>
      <c r="S270" s="65" t="str">
        <f t="shared" si="527"/>
        <v/>
      </c>
      <c r="T270" s="65" t="str">
        <f t="shared" si="527"/>
        <v/>
      </c>
      <c r="U270" s="65" t="str">
        <f t="shared" si="527"/>
        <v/>
      </c>
      <c r="V270" s="65" t="str">
        <f t="shared" si="527"/>
        <v/>
      </c>
      <c r="W270" s="65" t="str">
        <f t="shared" si="527"/>
        <v/>
      </c>
      <c r="X270" s="65" t="str">
        <f t="shared" si="527"/>
        <v/>
      </c>
      <c r="Y270" s="65" t="str">
        <f t="shared" si="527"/>
        <v/>
      </c>
      <c r="Z270" s="65" t="str">
        <f t="shared" ref="Z270:Z282" si="528">IF(OR(Z6="GDCD-Lanh"),Z6,"")</f>
        <v/>
      </c>
      <c r="AA270" s="66">
        <f t="shared" ref="AA270:AA299" si="529">IF((18-COUNTBLANK(B270:Z270))=0,"",18-COUNTBLANK(B270:Z270))</f>
        <v>-7</v>
      </c>
      <c r="AB270" s="64">
        <v>1</v>
      </c>
      <c r="AC270" s="65" t="str">
        <f t="shared" ref="AC270:AI279" si="530">IF(OR(AC6="GDCD-Lanh",AC6="GDCD-Trối",AC6="GDCD-Kiều"),AC6,"")</f>
        <v/>
      </c>
      <c r="AD270" s="65" t="str">
        <f t="shared" si="530"/>
        <v/>
      </c>
      <c r="AE270" s="65" t="str">
        <f t="shared" si="530"/>
        <v/>
      </c>
      <c r="AF270" s="65" t="str">
        <f t="shared" si="530"/>
        <v/>
      </c>
      <c r="AG270" s="65" t="str">
        <f t="shared" si="530"/>
        <v/>
      </c>
      <c r="AH270" s="65" t="str">
        <f t="shared" si="530"/>
        <v/>
      </c>
      <c r="AI270" s="65" t="str">
        <f t="shared" si="530"/>
        <v/>
      </c>
      <c r="AJ270" s="65"/>
      <c r="AK270" s="65" t="str">
        <f t="shared" ref="AK270:AX270" si="531">IF(OR(AK6="GDCD-Lanh",AK6="GDCD-Trối",AK6="GDCD-Kiều"),AK6,"")</f>
        <v/>
      </c>
      <c r="AL270" s="65" t="str">
        <f t="shared" si="531"/>
        <v/>
      </c>
      <c r="AM270" s="65" t="str">
        <f t="shared" si="531"/>
        <v/>
      </c>
      <c r="AN270" s="65" t="str">
        <f t="shared" si="531"/>
        <v/>
      </c>
      <c r="AO270" s="65" t="str">
        <f t="shared" si="531"/>
        <v/>
      </c>
      <c r="AP270" s="65"/>
      <c r="AQ270" s="65"/>
      <c r="AR270" s="65" t="str">
        <f t="shared" si="531"/>
        <v/>
      </c>
      <c r="AS270" s="65" t="str">
        <f t="shared" si="531"/>
        <v/>
      </c>
      <c r="AT270" s="65" t="str">
        <f t="shared" si="531"/>
        <v/>
      </c>
      <c r="AU270" s="65" t="str">
        <f t="shared" si="531"/>
        <v/>
      </c>
      <c r="AV270" s="65" t="str">
        <f t="shared" si="531"/>
        <v/>
      </c>
      <c r="AW270" s="65" t="str">
        <f t="shared" si="531"/>
        <v/>
      </c>
      <c r="AX270" s="65" t="str">
        <f t="shared" si="531"/>
        <v/>
      </c>
      <c r="AY270" s="65"/>
      <c r="AZ270" s="65" t="str">
        <f t="shared" ref="AZ270" si="532">IF(OR(AZ6="GDCD-Lanh",AZ6="GDCD-Trối",AZ6="GDCD-Kiều"),AZ6,"")</f>
        <v/>
      </c>
    </row>
    <row r="271" spans="1:52" ht="18" customHeight="1">
      <c r="A271" s="67">
        <v>2</v>
      </c>
      <c r="B271" s="68" t="str">
        <f t="shared" ref="B271:Y271" si="533">IF(OR(B7="GDCD-Lanh",B7="GDCD-Trối",B7="GDCD-Kiều"),B7,"")</f>
        <v/>
      </c>
      <c r="C271" s="68" t="str">
        <f t="shared" si="533"/>
        <v/>
      </c>
      <c r="D271" s="68" t="str">
        <f t="shared" si="533"/>
        <v/>
      </c>
      <c r="E271" s="68" t="str">
        <f t="shared" si="533"/>
        <v/>
      </c>
      <c r="F271" s="68" t="str">
        <f t="shared" si="533"/>
        <v/>
      </c>
      <c r="G271" s="68" t="str">
        <f t="shared" si="533"/>
        <v/>
      </c>
      <c r="H271" s="68" t="str">
        <f t="shared" si="533"/>
        <v/>
      </c>
      <c r="I271" s="68" t="str">
        <f t="shared" si="533"/>
        <v/>
      </c>
      <c r="J271" s="68" t="str">
        <f t="shared" si="533"/>
        <v/>
      </c>
      <c r="K271" s="68" t="str">
        <f t="shared" si="533"/>
        <v/>
      </c>
      <c r="L271" s="68" t="str">
        <f t="shared" si="533"/>
        <v/>
      </c>
      <c r="M271" s="68" t="str">
        <f t="shared" si="533"/>
        <v/>
      </c>
      <c r="N271" s="68" t="str">
        <f t="shared" si="533"/>
        <v/>
      </c>
      <c r="O271" s="68" t="str">
        <f t="shared" si="533"/>
        <v/>
      </c>
      <c r="P271" s="68" t="str">
        <f t="shared" si="533"/>
        <v/>
      </c>
      <c r="Q271" s="68"/>
      <c r="R271" s="68"/>
      <c r="S271" s="68" t="str">
        <f t="shared" si="533"/>
        <v/>
      </c>
      <c r="T271" s="68" t="str">
        <f t="shared" si="533"/>
        <v/>
      </c>
      <c r="U271" s="68" t="str">
        <f t="shared" si="533"/>
        <v/>
      </c>
      <c r="V271" s="68" t="str">
        <f t="shared" si="533"/>
        <v/>
      </c>
      <c r="W271" s="68" t="str">
        <f t="shared" si="533"/>
        <v/>
      </c>
      <c r="X271" s="68" t="str">
        <f t="shared" si="533"/>
        <v/>
      </c>
      <c r="Y271" s="68" t="str">
        <f t="shared" si="533"/>
        <v/>
      </c>
      <c r="Z271" s="68" t="str">
        <f t="shared" si="528"/>
        <v/>
      </c>
      <c r="AA271" s="69">
        <f t="shared" si="529"/>
        <v>-7</v>
      </c>
      <c r="AB271" s="67">
        <v>2</v>
      </c>
      <c r="AC271" s="68" t="str">
        <f t="shared" si="530"/>
        <v/>
      </c>
      <c r="AD271" s="68" t="str">
        <f t="shared" si="530"/>
        <v/>
      </c>
      <c r="AE271" s="68" t="str">
        <f t="shared" si="530"/>
        <v/>
      </c>
      <c r="AF271" s="68" t="str">
        <f t="shared" si="530"/>
        <v/>
      </c>
      <c r="AG271" s="68" t="str">
        <f t="shared" si="530"/>
        <v/>
      </c>
      <c r="AH271" s="68" t="str">
        <f t="shared" si="530"/>
        <v/>
      </c>
      <c r="AI271" s="68" t="str">
        <f t="shared" si="530"/>
        <v/>
      </c>
      <c r="AJ271" s="68"/>
      <c r="AK271" s="68" t="str">
        <f t="shared" ref="AK271:AX271" si="534">IF(OR(AK7="GDCD-Lanh",AK7="GDCD-Trối",AK7="GDCD-Kiều"),AK7,"")</f>
        <v/>
      </c>
      <c r="AL271" s="68" t="str">
        <f t="shared" si="534"/>
        <v/>
      </c>
      <c r="AM271" s="68" t="str">
        <f t="shared" si="534"/>
        <v/>
      </c>
      <c r="AN271" s="68" t="str">
        <f t="shared" si="534"/>
        <v/>
      </c>
      <c r="AO271" s="68" t="str">
        <f t="shared" si="534"/>
        <v/>
      </c>
      <c r="AP271" s="68"/>
      <c r="AQ271" s="68"/>
      <c r="AR271" s="68" t="str">
        <f t="shared" si="534"/>
        <v/>
      </c>
      <c r="AS271" s="68" t="str">
        <f t="shared" si="534"/>
        <v/>
      </c>
      <c r="AT271" s="68" t="str">
        <f t="shared" si="534"/>
        <v/>
      </c>
      <c r="AU271" s="68" t="str">
        <f t="shared" si="534"/>
        <v/>
      </c>
      <c r="AV271" s="68" t="str">
        <f t="shared" si="534"/>
        <v/>
      </c>
      <c r="AW271" s="68" t="str">
        <f t="shared" si="534"/>
        <v/>
      </c>
      <c r="AX271" s="68" t="str">
        <f t="shared" si="534"/>
        <v/>
      </c>
      <c r="AY271" s="68"/>
      <c r="AZ271" s="68" t="str">
        <f t="shared" ref="AZ271" si="535">IF(OR(AZ7="GDCD-Lanh",AZ7="GDCD-Trối",AZ7="GDCD-Kiều"),AZ7,"")</f>
        <v/>
      </c>
    </row>
    <row r="272" spans="1:52" ht="18" customHeight="1">
      <c r="A272" s="70" t="s">
        <v>46</v>
      </c>
      <c r="B272" s="68" t="str">
        <f t="shared" ref="B272:Y272" si="536">IF(OR(B8="GDCD-Lanh",B8="GDCD-Trối",B8="GDCD-Kiều"),B8,"")</f>
        <v/>
      </c>
      <c r="C272" s="68" t="str">
        <f t="shared" si="536"/>
        <v/>
      </c>
      <c r="D272" s="68" t="str">
        <f t="shared" si="536"/>
        <v/>
      </c>
      <c r="E272" s="68" t="str">
        <f t="shared" si="536"/>
        <v/>
      </c>
      <c r="F272" s="68" t="str">
        <f t="shared" si="536"/>
        <v/>
      </c>
      <c r="G272" s="68" t="str">
        <f t="shared" si="536"/>
        <v/>
      </c>
      <c r="H272" s="68" t="str">
        <f t="shared" si="536"/>
        <v/>
      </c>
      <c r="I272" s="68" t="str">
        <f t="shared" si="536"/>
        <v/>
      </c>
      <c r="J272" s="68" t="str">
        <f t="shared" si="536"/>
        <v/>
      </c>
      <c r="K272" s="68" t="str">
        <f t="shared" si="536"/>
        <v/>
      </c>
      <c r="L272" s="68" t="str">
        <f t="shared" si="536"/>
        <v/>
      </c>
      <c r="M272" s="68" t="str">
        <f t="shared" si="536"/>
        <v/>
      </c>
      <c r="N272" s="68" t="str">
        <f t="shared" si="536"/>
        <v/>
      </c>
      <c r="O272" s="68" t="str">
        <f t="shared" si="536"/>
        <v/>
      </c>
      <c r="P272" s="68" t="str">
        <f t="shared" si="536"/>
        <v/>
      </c>
      <c r="Q272" s="68"/>
      <c r="R272" s="68"/>
      <c r="S272" s="68" t="str">
        <f t="shared" si="536"/>
        <v/>
      </c>
      <c r="T272" s="68" t="str">
        <f t="shared" si="536"/>
        <v/>
      </c>
      <c r="U272" s="68" t="str">
        <f t="shared" si="536"/>
        <v/>
      </c>
      <c r="V272" s="68" t="str">
        <f t="shared" si="536"/>
        <v/>
      </c>
      <c r="W272" s="68" t="str">
        <f t="shared" si="536"/>
        <v/>
      </c>
      <c r="X272" s="68" t="str">
        <f t="shared" si="536"/>
        <v/>
      </c>
      <c r="Y272" s="68" t="str">
        <f t="shared" si="536"/>
        <v/>
      </c>
      <c r="Z272" s="68" t="str">
        <f t="shared" si="528"/>
        <v/>
      </c>
      <c r="AA272" s="69">
        <f t="shared" si="529"/>
        <v>-7</v>
      </c>
      <c r="AB272" s="70" t="s">
        <v>46</v>
      </c>
      <c r="AC272" s="68" t="str">
        <f t="shared" si="530"/>
        <v/>
      </c>
      <c r="AD272" s="68" t="str">
        <f t="shared" si="530"/>
        <v/>
      </c>
      <c r="AE272" s="68" t="str">
        <f t="shared" si="530"/>
        <v/>
      </c>
      <c r="AF272" s="68" t="str">
        <f t="shared" si="530"/>
        <v/>
      </c>
      <c r="AG272" s="68" t="str">
        <f t="shared" si="530"/>
        <v/>
      </c>
      <c r="AH272" s="68" t="str">
        <f t="shared" si="530"/>
        <v/>
      </c>
      <c r="AI272" s="68" t="str">
        <f t="shared" si="530"/>
        <v/>
      </c>
      <c r="AJ272" s="68"/>
      <c r="AK272" s="68" t="str">
        <f t="shared" ref="AK272:AX272" si="537">IF(OR(AK8="GDCD-Lanh",AK8="GDCD-Trối",AK8="GDCD-Kiều"),AK8,"")</f>
        <v/>
      </c>
      <c r="AL272" s="68" t="str">
        <f t="shared" si="537"/>
        <v/>
      </c>
      <c r="AM272" s="68" t="str">
        <f t="shared" si="537"/>
        <v/>
      </c>
      <c r="AN272" s="68" t="str">
        <f t="shared" si="537"/>
        <v/>
      </c>
      <c r="AO272" s="68" t="str">
        <f t="shared" si="537"/>
        <v/>
      </c>
      <c r="AP272" s="68"/>
      <c r="AQ272" s="68"/>
      <c r="AR272" s="68" t="str">
        <f t="shared" si="537"/>
        <v/>
      </c>
      <c r="AS272" s="68" t="str">
        <f t="shared" si="537"/>
        <v/>
      </c>
      <c r="AT272" s="68" t="str">
        <f t="shared" si="537"/>
        <v/>
      </c>
      <c r="AU272" s="68" t="str">
        <f t="shared" si="537"/>
        <v/>
      </c>
      <c r="AV272" s="68" t="str">
        <f t="shared" si="537"/>
        <v/>
      </c>
      <c r="AW272" s="68" t="str">
        <f t="shared" si="537"/>
        <v/>
      </c>
      <c r="AX272" s="68" t="str">
        <f t="shared" si="537"/>
        <v/>
      </c>
      <c r="AY272" s="68"/>
      <c r="AZ272" s="68" t="str">
        <f t="shared" ref="AZ272" si="538">IF(OR(AZ8="GDCD-Lanh",AZ8="GDCD-Trối",AZ8="GDCD-Kiều"),AZ8,"")</f>
        <v/>
      </c>
    </row>
    <row r="273" spans="1:52" ht="18" customHeight="1">
      <c r="A273" s="67">
        <v>4</v>
      </c>
      <c r="B273" s="68" t="str">
        <f t="shared" ref="B273:Y274" si="539">IF(OR(B9="GDCD-Lanh",B9="GDCD-Trối",B9="GDCD-Kiều"),B9,"")</f>
        <v/>
      </c>
      <c r="C273" s="68" t="str">
        <f t="shared" si="539"/>
        <v/>
      </c>
      <c r="D273" s="68" t="str">
        <f t="shared" si="539"/>
        <v/>
      </c>
      <c r="E273" s="68" t="str">
        <f t="shared" si="539"/>
        <v/>
      </c>
      <c r="F273" s="68" t="str">
        <f t="shared" si="539"/>
        <v/>
      </c>
      <c r="G273" s="68" t="str">
        <f t="shared" si="539"/>
        <v/>
      </c>
      <c r="H273" s="68" t="str">
        <f t="shared" si="539"/>
        <v/>
      </c>
      <c r="I273" s="68" t="str">
        <f t="shared" si="539"/>
        <v/>
      </c>
      <c r="J273" s="68" t="str">
        <f t="shared" si="539"/>
        <v/>
      </c>
      <c r="K273" s="68" t="str">
        <f t="shared" si="539"/>
        <v/>
      </c>
      <c r="L273" s="68" t="str">
        <f t="shared" si="539"/>
        <v/>
      </c>
      <c r="M273" s="68" t="str">
        <f t="shared" si="539"/>
        <v/>
      </c>
      <c r="N273" s="68" t="str">
        <f t="shared" si="539"/>
        <v/>
      </c>
      <c r="O273" s="68" t="str">
        <f t="shared" si="539"/>
        <v/>
      </c>
      <c r="P273" s="68" t="str">
        <f t="shared" si="539"/>
        <v/>
      </c>
      <c r="Q273" s="68"/>
      <c r="R273" s="68"/>
      <c r="S273" s="68" t="str">
        <f t="shared" si="539"/>
        <v/>
      </c>
      <c r="T273" s="68" t="str">
        <f t="shared" si="539"/>
        <v/>
      </c>
      <c r="U273" s="68" t="str">
        <f t="shared" si="539"/>
        <v/>
      </c>
      <c r="V273" s="68" t="str">
        <f t="shared" si="539"/>
        <v/>
      </c>
      <c r="W273" s="68" t="str">
        <f t="shared" si="539"/>
        <v/>
      </c>
      <c r="X273" s="68" t="str">
        <f t="shared" si="539"/>
        <v/>
      </c>
      <c r="Y273" s="68" t="str">
        <f t="shared" si="539"/>
        <v/>
      </c>
      <c r="Z273" s="68" t="str">
        <f t="shared" si="528"/>
        <v/>
      </c>
      <c r="AA273" s="69">
        <f t="shared" si="529"/>
        <v>-7</v>
      </c>
      <c r="AB273" s="67">
        <v>4</v>
      </c>
      <c r="AC273" s="68" t="str">
        <f t="shared" si="530"/>
        <v/>
      </c>
      <c r="AD273" s="68" t="str">
        <f t="shared" si="530"/>
        <v/>
      </c>
      <c r="AE273" s="68" t="str">
        <f t="shared" si="530"/>
        <v/>
      </c>
      <c r="AF273" s="68" t="str">
        <f t="shared" si="530"/>
        <v/>
      </c>
      <c r="AG273" s="68" t="str">
        <f t="shared" si="530"/>
        <v/>
      </c>
      <c r="AH273" s="68" t="str">
        <f t="shared" si="530"/>
        <v/>
      </c>
      <c r="AI273" s="68" t="str">
        <f t="shared" si="530"/>
        <v/>
      </c>
      <c r="AJ273" s="68"/>
      <c r="AK273" s="68" t="str">
        <f t="shared" ref="AK273:AX273" si="540">IF(OR(AK9="GDCD-Lanh",AK9="GDCD-Trối",AK9="GDCD-Kiều"),AK9,"")</f>
        <v/>
      </c>
      <c r="AL273" s="68" t="str">
        <f t="shared" si="540"/>
        <v/>
      </c>
      <c r="AM273" s="68" t="str">
        <f t="shared" si="540"/>
        <v/>
      </c>
      <c r="AN273" s="68" t="str">
        <f t="shared" si="540"/>
        <v/>
      </c>
      <c r="AO273" s="68" t="str">
        <f t="shared" si="540"/>
        <v/>
      </c>
      <c r="AP273" s="68"/>
      <c r="AQ273" s="68"/>
      <c r="AR273" s="68" t="str">
        <f t="shared" si="540"/>
        <v/>
      </c>
      <c r="AS273" s="68" t="str">
        <f t="shared" si="540"/>
        <v/>
      </c>
      <c r="AT273" s="68" t="str">
        <f t="shared" si="540"/>
        <v/>
      </c>
      <c r="AU273" s="68" t="str">
        <f t="shared" si="540"/>
        <v/>
      </c>
      <c r="AV273" s="68" t="str">
        <f t="shared" si="540"/>
        <v/>
      </c>
      <c r="AW273" s="68" t="str">
        <f t="shared" si="540"/>
        <v/>
      </c>
      <c r="AX273" s="68" t="str">
        <f t="shared" si="540"/>
        <v/>
      </c>
      <c r="AY273" s="68"/>
      <c r="AZ273" s="68" t="str">
        <f t="shared" ref="AZ273" si="541">IF(OR(AZ9="GDCD-Lanh",AZ9="GDCD-Trối",AZ9="GDCD-Kiều"),AZ9,"")</f>
        <v/>
      </c>
    </row>
    <row r="274" spans="1:52" ht="18" customHeight="1">
      <c r="A274" s="71">
        <v>5</v>
      </c>
      <c r="B274" s="72" t="str">
        <f t="shared" ref="B274:P274" si="542">IF(OR(B10="GDCD-Lanh",B10="GDCD-Trối",B10="GDCD-Kiều"),B10,"")</f>
        <v/>
      </c>
      <c r="C274" s="72" t="str">
        <f t="shared" si="542"/>
        <v/>
      </c>
      <c r="D274" s="72" t="str">
        <f t="shared" si="542"/>
        <v/>
      </c>
      <c r="E274" s="72" t="str">
        <f t="shared" si="542"/>
        <v/>
      </c>
      <c r="F274" s="72" t="str">
        <f t="shared" si="542"/>
        <v/>
      </c>
      <c r="G274" s="72" t="str">
        <f t="shared" si="542"/>
        <v/>
      </c>
      <c r="H274" s="72" t="str">
        <f t="shared" si="542"/>
        <v/>
      </c>
      <c r="I274" s="72" t="str">
        <f t="shared" si="542"/>
        <v/>
      </c>
      <c r="J274" s="72" t="str">
        <f t="shared" si="542"/>
        <v/>
      </c>
      <c r="K274" s="72" t="str">
        <f t="shared" si="542"/>
        <v/>
      </c>
      <c r="L274" s="72" t="str">
        <f t="shared" si="542"/>
        <v/>
      </c>
      <c r="M274" s="72" t="str">
        <f t="shared" si="542"/>
        <v/>
      </c>
      <c r="N274" s="72" t="str">
        <f t="shared" si="542"/>
        <v/>
      </c>
      <c r="O274" s="72" t="str">
        <f t="shared" si="542"/>
        <v/>
      </c>
      <c r="P274" s="72" t="str">
        <f t="shared" si="542"/>
        <v/>
      </c>
      <c r="Q274" s="72"/>
      <c r="R274" s="72"/>
      <c r="S274" s="72" t="str">
        <f t="shared" si="539"/>
        <v/>
      </c>
      <c r="T274" s="72" t="str">
        <f t="shared" si="539"/>
        <v/>
      </c>
      <c r="U274" s="72" t="str">
        <f t="shared" si="539"/>
        <v/>
      </c>
      <c r="V274" s="72" t="str">
        <f t="shared" si="539"/>
        <v/>
      </c>
      <c r="W274" s="72" t="str">
        <f t="shared" si="539"/>
        <v/>
      </c>
      <c r="X274" s="72" t="str">
        <f t="shared" si="539"/>
        <v/>
      </c>
      <c r="Y274" s="72" t="str">
        <f t="shared" si="539"/>
        <v/>
      </c>
      <c r="Z274" s="72" t="str">
        <f t="shared" si="528"/>
        <v/>
      </c>
      <c r="AA274" s="73">
        <f t="shared" si="529"/>
        <v>-7</v>
      </c>
      <c r="AB274" s="71">
        <v>5</v>
      </c>
      <c r="AC274" s="72" t="str">
        <f t="shared" si="530"/>
        <v/>
      </c>
      <c r="AD274" s="72" t="str">
        <f t="shared" si="530"/>
        <v/>
      </c>
      <c r="AE274" s="72" t="str">
        <f t="shared" si="530"/>
        <v/>
      </c>
      <c r="AF274" s="72" t="str">
        <f t="shared" si="530"/>
        <v/>
      </c>
      <c r="AG274" s="72" t="str">
        <f t="shared" si="530"/>
        <v/>
      </c>
      <c r="AH274" s="72" t="str">
        <f t="shared" si="530"/>
        <v/>
      </c>
      <c r="AI274" s="72" t="str">
        <f t="shared" si="530"/>
        <v/>
      </c>
      <c r="AJ274" s="72"/>
      <c r="AK274" s="72" t="str">
        <f t="shared" ref="AK274:AX274" si="543">IF(OR(AK10="GDCD-Lanh",AK10="GDCD-Trối",AK10="GDCD-Kiều"),AK10,"")</f>
        <v/>
      </c>
      <c r="AL274" s="72" t="str">
        <f t="shared" si="543"/>
        <v/>
      </c>
      <c r="AM274" s="72" t="str">
        <f t="shared" si="543"/>
        <v/>
      </c>
      <c r="AN274" s="72" t="str">
        <f t="shared" si="543"/>
        <v/>
      </c>
      <c r="AO274" s="72" t="str">
        <f t="shared" si="543"/>
        <v/>
      </c>
      <c r="AP274" s="72"/>
      <c r="AQ274" s="72"/>
      <c r="AR274" s="72" t="str">
        <f t="shared" si="543"/>
        <v/>
      </c>
      <c r="AS274" s="72" t="str">
        <f t="shared" si="543"/>
        <v/>
      </c>
      <c r="AT274" s="72" t="str">
        <f t="shared" si="543"/>
        <v/>
      </c>
      <c r="AU274" s="72" t="str">
        <f t="shared" si="543"/>
        <v/>
      </c>
      <c r="AV274" s="72" t="str">
        <f t="shared" si="543"/>
        <v/>
      </c>
      <c r="AW274" s="72" t="str">
        <f t="shared" si="543"/>
        <v/>
      </c>
      <c r="AX274" s="72" t="str">
        <f t="shared" si="543"/>
        <v/>
      </c>
      <c r="AY274" s="72"/>
      <c r="AZ274" s="72" t="str">
        <f t="shared" ref="AZ274" si="544">IF(OR(AZ10="GDCD-Lanh",AZ10="GDCD-Trối",AZ10="GDCD-Kiều"),AZ10,"")</f>
        <v/>
      </c>
    </row>
    <row r="275" spans="1:52" ht="18" customHeight="1">
      <c r="A275" s="64">
        <v>1</v>
      </c>
      <c r="B275" s="65" t="str">
        <f t="shared" ref="B275:Y275" si="545">IF(OR(B11="GDCD-Lanh",B11="GDCD-Trối",B11="GDCD-Kiều"),B11,"")</f>
        <v/>
      </c>
      <c r="C275" s="65" t="str">
        <f t="shared" si="545"/>
        <v/>
      </c>
      <c r="D275" s="65" t="str">
        <f t="shared" si="545"/>
        <v/>
      </c>
      <c r="E275" s="65" t="str">
        <f t="shared" si="545"/>
        <v/>
      </c>
      <c r="F275" s="65" t="str">
        <f t="shared" si="545"/>
        <v/>
      </c>
      <c r="G275" s="65" t="str">
        <f t="shared" si="545"/>
        <v/>
      </c>
      <c r="H275" s="65" t="str">
        <f t="shared" si="545"/>
        <v/>
      </c>
      <c r="I275" s="65" t="str">
        <f t="shared" si="545"/>
        <v/>
      </c>
      <c r="J275" s="65" t="str">
        <f t="shared" si="545"/>
        <v/>
      </c>
      <c r="K275" s="65" t="str">
        <f t="shared" si="545"/>
        <v/>
      </c>
      <c r="L275" s="65" t="str">
        <f t="shared" si="545"/>
        <v/>
      </c>
      <c r="M275" s="65" t="str">
        <f t="shared" si="545"/>
        <v/>
      </c>
      <c r="N275" s="65" t="str">
        <f t="shared" si="545"/>
        <v/>
      </c>
      <c r="O275" s="65" t="str">
        <f t="shared" si="545"/>
        <v/>
      </c>
      <c r="P275" s="65" t="str">
        <f t="shared" si="545"/>
        <v/>
      </c>
      <c r="Q275" s="65"/>
      <c r="R275" s="65"/>
      <c r="S275" s="65" t="str">
        <f t="shared" si="545"/>
        <v/>
      </c>
      <c r="T275" s="65" t="str">
        <f t="shared" si="545"/>
        <v/>
      </c>
      <c r="U275" s="65" t="str">
        <f t="shared" si="545"/>
        <v/>
      </c>
      <c r="V275" s="65" t="str">
        <f t="shared" si="545"/>
        <v/>
      </c>
      <c r="W275" s="65" t="str">
        <f t="shared" si="545"/>
        <v/>
      </c>
      <c r="X275" s="65" t="str">
        <f t="shared" si="545"/>
        <v/>
      </c>
      <c r="Y275" s="65" t="str">
        <f t="shared" si="545"/>
        <v/>
      </c>
      <c r="Z275" s="65" t="str">
        <f t="shared" si="528"/>
        <v/>
      </c>
      <c r="AA275" s="66">
        <f t="shared" si="529"/>
        <v>-7</v>
      </c>
      <c r="AB275" s="64">
        <v>1</v>
      </c>
      <c r="AC275" s="65" t="str">
        <f t="shared" si="530"/>
        <v/>
      </c>
      <c r="AD275" s="65" t="str">
        <f t="shared" si="530"/>
        <v/>
      </c>
      <c r="AE275" s="65" t="str">
        <f t="shared" si="530"/>
        <v/>
      </c>
      <c r="AF275" s="65" t="str">
        <f t="shared" si="530"/>
        <v/>
      </c>
      <c r="AG275" s="65" t="str">
        <f t="shared" si="530"/>
        <v/>
      </c>
      <c r="AH275" s="65" t="str">
        <f t="shared" si="530"/>
        <v/>
      </c>
      <c r="AI275" s="65" t="str">
        <f t="shared" si="530"/>
        <v/>
      </c>
      <c r="AJ275" s="65"/>
      <c r="AK275" s="65" t="str">
        <f t="shared" ref="AK275:AX275" si="546">IF(OR(AK11="GDCD-Lanh",AK11="GDCD-Trối",AK11="GDCD-Kiều"),AK11,"")</f>
        <v/>
      </c>
      <c r="AL275" s="65" t="str">
        <f t="shared" si="546"/>
        <v/>
      </c>
      <c r="AM275" s="65" t="str">
        <f t="shared" si="546"/>
        <v/>
      </c>
      <c r="AN275" s="65" t="str">
        <f t="shared" si="546"/>
        <v/>
      </c>
      <c r="AO275" s="65" t="str">
        <f t="shared" si="546"/>
        <v/>
      </c>
      <c r="AP275" s="65"/>
      <c r="AQ275" s="65"/>
      <c r="AR275" s="65" t="str">
        <f t="shared" si="546"/>
        <v/>
      </c>
      <c r="AS275" s="65" t="str">
        <f t="shared" si="546"/>
        <v/>
      </c>
      <c r="AT275" s="65" t="str">
        <f t="shared" si="546"/>
        <v/>
      </c>
      <c r="AU275" s="65" t="str">
        <f t="shared" si="546"/>
        <v/>
      </c>
      <c r="AV275" s="65" t="str">
        <f t="shared" si="546"/>
        <v/>
      </c>
      <c r="AW275" s="65" t="str">
        <f t="shared" si="546"/>
        <v/>
      </c>
      <c r="AX275" s="65" t="str">
        <f t="shared" si="546"/>
        <v/>
      </c>
      <c r="AY275" s="65"/>
      <c r="AZ275" s="65" t="str">
        <f t="shared" ref="AZ275" si="547">IF(OR(AZ11="GDCD-Lanh",AZ11="GDCD-Trối",AZ11="GDCD-Kiều"),AZ11,"")</f>
        <v/>
      </c>
    </row>
    <row r="276" spans="1:52" ht="18" customHeight="1">
      <c r="A276" s="67">
        <v>2</v>
      </c>
      <c r="B276" s="68" t="str">
        <f t="shared" ref="B276:Y276" si="548">IF(OR(B12="GDCD-Lanh",B12="GDCD-Trối",B12="GDCD-Kiều"),B12,"")</f>
        <v/>
      </c>
      <c r="C276" s="68" t="str">
        <f t="shared" si="548"/>
        <v/>
      </c>
      <c r="D276" s="68" t="str">
        <f t="shared" si="548"/>
        <v/>
      </c>
      <c r="E276" s="68" t="str">
        <f t="shared" si="548"/>
        <v/>
      </c>
      <c r="F276" s="68" t="str">
        <f t="shared" si="548"/>
        <v/>
      </c>
      <c r="G276" s="68" t="str">
        <f t="shared" si="548"/>
        <v/>
      </c>
      <c r="H276" s="68" t="str">
        <f t="shared" si="548"/>
        <v/>
      </c>
      <c r="I276" s="68" t="str">
        <f t="shared" si="548"/>
        <v/>
      </c>
      <c r="J276" s="68" t="str">
        <f t="shared" si="548"/>
        <v/>
      </c>
      <c r="K276" s="68" t="str">
        <f t="shared" si="548"/>
        <v/>
      </c>
      <c r="L276" s="68" t="str">
        <f t="shared" si="548"/>
        <v/>
      </c>
      <c r="M276" s="68" t="str">
        <f t="shared" si="548"/>
        <v/>
      </c>
      <c r="N276" s="68" t="str">
        <f t="shared" si="548"/>
        <v/>
      </c>
      <c r="O276" s="68" t="str">
        <f t="shared" si="548"/>
        <v/>
      </c>
      <c r="P276" s="68" t="str">
        <f t="shared" si="548"/>
        <v/>
      </c>
      <c r="Q276" s="68"/>
      <c r="R276" s="68"/>
      <c r="S276" s="68" t="str">
        <f t="shared" si="548"/>
        <v/>
      </c>
      <c r="T276" s="68" t="str">
        <f t="shared" si="548"/>
        <v/>
      </c>
      <c r="U276" s="68" t="str">
        <f t="shared" si="548"/>
        <v/>
      </c>
      <c r="V276" s="68" t="str">
        <f t="shared" si="548"/>
        <v/>
      </c>
      <c r="W276" s="68" t="str">
        <f t="shared" si="548"/>
        <v/>
      </c>
      <c r="X276" s="68" t="str">
        <f t="shared" si="548"/>
        <v/>
      </c>
      <c r="Y276" s="68" t="str">
        <f t="shared" si="548"/>
        <v/>
      </c>
      <c r="Z276" s="68" t="str">
        <f t="shared" si="528"/>
        <v/>
      </c>
      <c r="AA276" s="69">
        <f t="shared" si="529"/>
        <v>-7</v>
      </c>
      <c r="AB276" s="67">
        <v>2</v>
      </c>
      <c r="AC276" s="68" t="str">
        <f t="shared" si="530"/>
        <v/>
      </c>
      <c r="AD276" s="68" t="str">
        <f t="shared" si="530"/>
        <v/>
      </c>
      <c r="AE276" s="68" t="str">
        <f t="shared" si="530"/>
        <v/>
      </c>
      <c r="AF276" s="68" t="str">
        <f t="shared" si="530"/>
        <v/>
      </c>
      <c r="AG276" s="68" t="str">
        <f t="shared" si="530"/>
        <v/>
      </c>
      <c r="AH276" s="68" t="str">
        <f t="shared" si="530"/>
        <v/>
      </c>
      <c r="AI276" s="68" t="str">
        <f t="shared" si="530"/>
        <v/>
      </c>
      <c r="AJ276" s="68"/>
      <c r="AK276" s="68" t="str">
        <f t="shared" ref="AK276:AX276" si="549">IF(OR(AK12="GDCD-Lanh",AK12="GDCD-Trối",AK12="GDCD-Kiều"),AK12,"")</f>
        <v/>
      </c>
      <c r="AL276" s="68" t="str">
        <f t="shared" si="549"/>
        <v/>
      </c>
      <c r="AM276" s="68" t="str">
        <f t="shared" si="549"/>
        <v/>
      </c>
      <c r="AN276" s="68" t="str">
        <f t="shared" si="549"/>
        <v/>
      </c>
      <c r="AO276" s="68" t="str">
        <f t="shared" si="549"/>
        <v/>
      </c>
      <c r="AP276" s="68"/>
      <c r="AQ276" s="68"/>
      <c r="AR276" s="68" t="str">
        <f t="shared" si="549"/>
        <v/>
      </c>
      <c r="AS276" s="68" t="str">
        <f t="shared" si="549"/>
        <v/>
      </c>
      <c r="AT276" s="68" t="str">
        <f t="shared" si="549"/>
        <v/>
      </c>
      <c r="AU276" s="68" t="str">
        <f t="shared" si="549"/>
        <v/>
      </c>
      <c r="AV276" s="68" t="str">
        <f t="shared" si="549"/>
        <v/>
      </c>
      <c r="AW276" s="68" t="str">
        <f t="shared" si="549"/>
        <v/>
      </c>
      <c r="AX276" s="68" t="str">
        <f t="shared" si="549"/>
        <v/>
      </c>
      <c r="AY276" s="68"/>
      <c r="AZ276" s="68" t="str">
        <f t="shared" ref="AZ276" si="550">IF(OR(AZ12="GDCD-Lanh",AZ12="GDCD-Trối",AZ12="GDCD-Kiều"),AZ12,"")</f>
        <v/>
      </c>
    </row>
    <row r="277" spans="1:52" ht="18" customHeight="1">
      <c r="A277" s="70" t="s">
        <v>47</v>
      </c>
      <c r="B277" s="68" t="str">
        <f t="shared" ref="B277:Y277" si="551">IF(OR(B13="GDCD-Lanh",B13="GDCD-Trối",B13="GDCD-Kiều"),B13,"")</f>
        <v/>
      </c>
      <c r="C277" s="68" t="str">
        <f t="shared" si="551"/>
        <v/>
      </c>
      <c r="D277" s="68" t="str">
        <f t="shared" si="551"/>
        <v/>
      </c>
      <c r="E277" s="68" t="str">
        <f t="shared" si="551"/>
        <v/>
      </c>
      <c r="F277" s="68" t="str">
        <f t="shared" si="551"/>
        <v/>
      </c>
      <c r="G277" s="68" t="str">
        <f t="shared" si="551"/>
        <v/>
      </c>
      <c r="H277" s="68" t="str">
        <f t="shared" si="551"/>
        <v/>
      </c>
      <c r="I277" s="68" t="str">
        <f t="shared" si="551"/>
        <v/>
      </c>
      <c r="J277" s="68" t="str">
        <f t="shared" si="551"/>
        <v/>
      </c>
      <c r="K277" s="68" t="str">
        <f t="shared" si="551"/>
        <v/>
      </c>
      <c r="L277" s="68" t="str">
        <f t="shared" si="551"/>
        <v/>
      </c>
      <c r="M277" s="68" t="str">
        <f t="shared" si="551"/>
        <v/>
      </c>
      <c r="N277" s="68" t="str">
        <f t="shared" si="551"/>
        <v/>
      </c>
      <c r="O277" s="68" t="str">
        <f t="shared" si="551"/>
        <v/>
      </c>
      <c r="P277" s="68" t="str">
        <f t="shared" si="551"/>
        <v/>
      </c>
      <c r="Q277" s="68"/>
      <c r="R277" s="68"/>
      <c r="S277" s="68" t="str">
        <f t="shared" si="551"/>
        <v/>
      </c>
      <c r="T277" s="68" t="str">
        <f t="shared" si="551"/>
        <v/>
      </c>
      <c r="U277" s="68" t="str">
        <f t="shared" si="551"/>
        <v/>
      </c>
      <c r="V277" s="68" t="str">
        <f t="shared" si="551"/>
        <v/>
      </c>
      <c r="W277" s="68" t="str">
        <f t="shared" si="551"/>
        <v/>
      </c>
      <c r="X277" s="68" t="str">
        <f t="shared" si="551"/>
        <v/>
      </c>
      <c r="Y277" s="68" t="str">
        <f t="shared" si="551"/>
        <v/>
      </c>
      <c r="Z277" s="68" t="str">
        <f t="shared" si="528"/>
        <v/>
      </c>
      <c r="AA277" s="69">
        <f t="shared" si="529"/>
        <v>-7</v>
      </c>
      <c r="AB277" s="70" t="s">
        <v>47</v>
      </c>
      <c r="AC277" s="68" t="str">
        <f t="shared" si="530"/>
        <v/>
      </c>
      <c r="AD277" s="68" t="str">
        <f t="shared" si="530"/>
        <v/>
      </c>
      <c r="AE277" s="68" t="str">
        <f t="shared" si="530"/>
        <v/>
      </c>
      <c r="AF277" s="68" t="str">
        <f t="shared" si="530"/>
        <v/>
      </c>
      <c r="AG277" s="68" t="str">
        <f t="shared" si="530"/>
        <v/>
      </c>
      <c r="AH277" s="68" t="str">
        <f t="shared" si="530"/>
        <v/>
      </c>
      <c r="AI277" s="68" t="str">
        <f t="shared" si="530"/>
        <v/>
      </c>
      <c r="AJ277" s="68"/>
      <c r="AK277" s="68" t="str">
        <f t="shared" ref="AK277:AX277" si="552">IF(OR(AK13="GDCD-Lanh",AK13="GDCD-Trối",AK13="GDCD-Kiều"),AK13,"")</f>
        <v/>
      </c>
      <c r="AL277" s="68" t="str">
        <f t="shared" si="552"/>
        <v/>
      </c>
      <c r="AM277" s="68" t="str">
        <f t="shared" si="552"/>
        <v/>
      </c>
      <c r="AN277" s="68" t="str">
        <f t="shared" si="552"/>
        <v/>
      </c>
      <c r="AO277" s="68" t="str">
        <f t="shared" si="552"/>
        <v/>
      </c>
      <c r="AP277" s="68"/>
      <c r="AQ277" s="68"/>
      <c r="AR277" s="68" t="str">
        <f t="shared" si="552"/>
        <v/>
      </c>
      <c r="AS277" s="68" t="str">
        <f t="shared" si="552"/>
        <v/>
      </c>
      <c r="AT277" s="68" t="str">
        <f t="shared" si="552"/>
        <v/>
      </c>
      <c r="AU277" s="68" t="str">
        <f t="shared" si="552"/>
        <v/>
      </c>
      <c r="AV277" s="68" t="str">
        <f t="shared" si="552"/>
        <v/>
      </c>
      <c r="AW277" s="68" t="str">
        <f t="shared" si="552"/>
        <v/>
      </c>
      <c r="AX277" s="68" t="str">
        <f t="shared" si="552"/>
        <v/>
      </c>
      <c r="AY277" s="68"/>
      <c r="AZ277" s="68" t="str">
        <f t="shared" ref="AZ277" si="553">IF(OR(AZ13="GDCD-Lanh",AZ13="GDCD-Trối",AZ13="GDCD-Kiều"),AZ13,"")</f>
        <v/>
      </c>
    </row>
    <row r="278" spans="1:52" ht="18" customHeight="1">
      <c r="A278" s="67">
        <v>4</v>
      </c>
      <c r="B278" s="68" t="str">
        <f t="shared" ref="B278:Y278" si="554">IF(OR(B14="GDCD-Lanh",B14="GDCD-Trối",B14="GDCD-Kiều"),B14,"")</f>
        <v/>
      </c>
      <c r="C278" s="68" t="str">
        <f t="shared" si="554"/>
        <v/>
      </c>
      <c r="D278" s="68" t="str">
        <f t="shared" si="554"/>
        <v/>
      </c>
      <c r="E278" s="68" t="str">
        <f t="shared" si="554"/>
        <v/>
      </c>
      <c r="F278" s="68" t="str">
        <f t="shared" si="554"/>
        <v/>
      </c>
      <c r="G278" s="68" t="str">
        <f t="shared" si="554"/>
        <v/>
      </c>
      <c r="H278" s="68" t="str">
        <f t="shared" si="554"/>
        <v/>
      </c>
      <c r="I278" s="68" t="str">
        <f t="shared" si="554"/>
        <v/>
      </c>
      <c r="J278" s="68" t="str">
        <f t="shared" si="554"/>
        <v/>
      </c>
      <c r="K278" s="68" t="str">
        <f t="shared" si="554"/>
        <v/>
      </c>
      <c r="L278" s="68" t="str">
        <f t="shared" si="554"/>
        <v/>
      </c>
      <c r="M278" s="68" t="str">
        <f t="shared" si="554"/>
        <v/>
      </c>
      <c r="N278" s="68" t="str">
        <f t="shared" si="554"/>
        <v/>
      </c>
      <c r="O278" s="68" t="str">
        <f t="shared" si="554"/>
        <v/>
      </c>
      <c r="P278" s="68" t="str">
        <f t="shared" si="554"/>
        <v/>
      </c>
      <c r="Q278" s="68"/>
      <c r="R278" s="68"/>
      <c r="S278" s="68" t="str">
        <f t="shared" si="554"/>
        <v/>
      </c>
      <c r="T278" s="68" t="str">
        <f t="shared" si="554"/>
        <v/>
      </c>
      <c r="U278" s="68" t="str">
        <f t="shared" si="554"/>
        <v/>
      </c>
      <c r="V278" s="68" t="str">
        <f t="shared" si="554"/>
        <v/>
      </c>
      <c r="W278" s="68" t="str">
        <f t="shared" si="554"/>
        <v/>
      </c>
      <c r="X278" s="68" t="str">
        <f t="shared" si="554"/>
        <v/>
      </c>
      <c r="Y278" s="68" t="str">
        <f t="shared" si="554"/>
        <v/>
      </c>
      <c r="Z278" s="68" t="str">
        <f t="shared" si="528"/>
        <v/>
      </c>
      <c r="AA278" s="69">
        <f t="shared" si="529"/>
        <v>-7</v>
      </c>
      <c r="AB278" s="67">
        <v>4</v>
      </c>
      <c r="AC278" s="68" t="str">
        <f t="shared" si="530"/>
        <v/>
      </c>
      <c r="AD278" s="68" t="str">
        <f t="shared" si="530"/>
        <v/>
      </c>
      <c r="AE278" s="68" t="str">
        <f t="shared" si="530"/>
        <v/>
      </c>
      <c r="AF278" s="68" t="str">
        <f t="shared" si="530"/>
        <v/>
      </c>
      <c r="AG278" s="68" t="str">
        <f t="shared" si="530"/>
        <v/>
      </c>
      <c r="AH278" s="68" t="str">
        <f t="shared" si="530"/>
        <v/>
      </c>
      <c r="AI278" s="68" t="str">
        <f t="shared" si="530"/>
        <v/>
      </c>
      <c r="AJ278" s="68"/>
      <c r="AK278" s="68" t="str">
        <f t="shared" ref="AK278:AX278" si="555">IF(OR(AK14="GDCD-Lanh",AK14="GDCD-Trối",AK14="GDCD-Kiều"),AK14,"")</f>
        <v/>
      </c>
      <c r="AL278" s="68" t="str">
        <f t="shared" si="555"/>
        <v/>
      </c>
      <c r="AM278" s="68" t="str">
        <f t="shared" si="555"/>
        <v/>
      </c>
      <c r="AN278" s="68" t="str">
        <f t="shared" si="555"/>
        <v/>
      </c>
      <c r="AO278" s="68" t="str">
        <f t="shared" si="555"/>
        <v/>
      </c>
      <c r="AP278" s="68"/>
      <c r="AQ278" s="68"/>
      <c r="AR278" s="68" t="str">
        <f t="shared" si="555"/>
        <v/>
      </c>
      <c r="AS278" s="68" t="str">
        <f t="shared" si="555"/>
        <v/>
      </c>
      <c r="AT278" s="68" t="str">
        <f t="shared" si="555"/>
        <v/>
      </c>
      <c r="AU278" s="68" t="str">
        <f t="shared" si="555"/>
        <v/>
      </c>
      <c r="AV278" s="68" t="str">
        <f t="shared" si="555"/>
        <v/>
      </c>
      <c r="AW278" s="68" t="str">
        <f t="shared" si="555"/>
        <v/>
      </c>
      <c r="AX278" s="68" t="str">
        <f t="shared" si="555"/>
        <v/>
      </c>
      <c r="AY278" s="68"/>
      <c r="AZ278" s="68" t="str">
        <f t="shared" ref="AZ278" si="556">IF(OR(AZ14="GDCD-Lanh",AZ14="GDCD-Trối",AZ14="GDCD-Kiều"),AZ14,"")</f>
        <v/>
      </c>
    </row>
    <row r="279" spans="1:52" ht="18" customHeight="1">
      <c r="A279" s="71">
        <v>5</v>
      </c>
      <c r="B279" s="72" t="str">
        <f t="shared" ref="B279:Y279" si="557">IF(OR(B15="GDCD-Lanh",B15="GDCD-Trối",B15="GDCD-Kiều"),B15,"")</f>
        <v/>
      </c>
      <c r="C279" s="72" t="str">
        <f t="shared" si="557"/>
        <v/>
      </c>
      <c r="D279" s="72" t="str">
        <f t="shared" si="557"/>
        <v/>
      </c>
      <c r="E279" s="72" t="str">
        <f t="shared" si="557"/>
        <v/>
      </c>
      <c r="F279" s="72" t="str">
        <f t="shared" si="557"/>
        <v/>
      </c>
      <c r="G279" s="72" t="str">
        <f t="shared" si="557"/>
        <v/>
      </c>
      <c r="H279" s="72" t="str">
        <f t="shared" si="557"/>
        <v/>
      </c>
      <c r="I279" s="72" t="str">
        <f t="shared" si="557"/>
        <v/>
      </c>
      <c r="J279" s="72" t="str">
        <f t="shared" si="557"/>
        <v/>
      </c>
      <c r="K279" s="72" t="str">
        <f t="shared" si="557"/>
        <v/>
      </c>
      <c r="L279" s="72" t="str">
        <f t="shared" si="557"/>
        <v/>
      </c>
      <c r="M279" s="72" t="str">
        <f t="shared" si="557"/>
        <v/>
      </c>
      <c r="N279" s="72" t="str">
        <f t="shared" si="557"/>
        <v/>
      </c>
      <c r="O279" s="72" t="str">
        <f t="shared" si="557"/>
        <v/>
      </c>
      <c r="P279" s="72" t="str">
        <f t="shared" si="557"/>
        <v/>
      </c>
      <c r="Q279" s="72"/>
      <c r="R279" s="72"/>
      <c r="S279" s="72" t="str">
        <f t="shared" si="557"/>
        <v/>
      </c>
      <c r="T279" s="72" t="str">
        <f t="shared" si="557"/>
        <v/>
      </c>
      <c r="U279" s="72" t="str">
        <f t="shared" si="557"/>
        <v/>
      </c>
      <c r="V279" s="72" t="str">
        <f t="shared" si="557"/>
        <v/>
      </c>
      <c r="W279" s="72" t="str">
        <f t="shared" si="557"/>
        <v/>
      </c>
      <c r="X279" s="72" t="str">
        <f t="shared" si="557"/>
        <v/>
      </c>
      <c r="Y279" s="72" t="str">
        <f t="shared" si="557"/>
        <v/>
      </c>
      <c r="Z279" s="72" t="str">
        <f t="shared" si="528"/>
        <v/>
      </c>
      <c r="AA279" s="73">
        <f t="shared" si="529"/>
        <v>-7</v>
      </c>
      <c r="AB279" s="71">
        <v>5</v>
      </c>
      <c r="AC279" s="72" t="str">
        <f t="shared" si="530"/>
        <v/>
      </c>
      <c r="AD279" s="72" t="str">
        <f t="shared" si="530"/>
        <v/>
      </c>
      <c r="AE279" s="72" t="str">
        <f t="shared" si="530"/>
        <v/>
      </c>
      <c r="AF279" s="72" t="str">
        <f t="shared" si="530"/>
        <v/>
      </c>
      <c r="AG279" s="72" t="str">
        <f t="shared" si="530"/>
        <v/>
      </c>
      <c r="AH279" s="72" t="str">
        <f t="shared" si="530"/>
        <v/>
      </c>
      <c r="AI279" s="72" t="str">
        <f t="shared" si="530"/>
        <v/>
      </c>
      <c r="AJ279" s="72"/>
      <c r="AK279" s="72" t="str">
        <f t="shared" ref="AK279:AX279" si="558">IF(OR(AK15="GDCD-Lanh",AK15="GDCD-Trối",AK15="GDCD-Kiều"),AK15,"")</f>
        <v/>
      </c>
      <c r="AL279" s="72" t="str">
        <f t="shared" si="558"/>
        <v/>
      </c>
      <c r="AM279" s="72" t="str">
        <f t="shared" si="558"/>
        <v/>
      </c>
      <c r="AN279" s="72" t="str">
        <f t="shared" si="558"/>
        <v/>
      </c>
      <c r="AO279" s="72" t="str">
        <f t="shared" si="558"/>
        <v/>
      </c>
      <c r="AP279" s="72"/>
      <c r="AQ279" s="72"/>
      <c r="AR279" s="72" t="str">
        <f t="shared" si="558"/>
        <v/>
      </c>
      <c r="AS279" s="72" t="str">
        <f t="shared" si="558"/>
        <v/>
      </c>
      <c r="AT279" s="72" t="str">
        <f t="shared" si="558"/>
        <v/>
      </c>
      <c r="AU279" s="72" t="str">
        <f t="shared" si="558"/>
        <v/>
      </c>
      <c r="AV279" s="72" t="str">
        <f t="shared" si="558"/>
        <v/>
      </c>
      <c r="AW279" s="72" t="str">
        <f t="shared" si="558"/>
        <v/>
      </c>
      <c r="AX279" s="72" t="str">
        <f t="shared" si="558"/>
        <v/>
      </c>
      <c r="AY279" s="72"/>
      <c r="AZ279" s="72" t="str">
        <f t="shared" ref="AZ279" si="559">IF(OR(AZ15="GDCD-Lanh",AZ15="GDCD-Trối",AZ15="GDCD-Kiều"),AZ15,"")</f>
        <v/>
      </c>
    </row>
    <row r="280" spans="1:52" ht="18" customHeight="1">
      <c r="A280" s="64">
        <v>1</v>
      </c>
      <c r="B280" s="65" t="str">
        <f t="shared" ref="B280:Y280" si="560">IF(OR(B16="GDCD-Lanh",B16="GDCD-Trối",B16="GDCD-Kiều"),B16,"")</f>
        <v/>
      </c>
      <c r="C280" s="65" t="str">
        <f t="shared" si="560"/>
        <v/>
      </c>
      <c r="D280" s="65" t="str">
        <f t="shared" si="560"/>
        <v/>
      </c>
      <c r="E280" s="65" t="str">
        <f t="shared" si="560"/>
        <v/>
      </c>
      <c r="F280" s="65" t="str">
        <f t="shared" si="560"/>
        <v/>
      </c>
      <c r="G280" s="65" t="str">
        <f t="shared" si="560"/>
        <v/>
      </c>
      <c r="H280" s="65" t="str">
        <f t="shared" si="560"/>
        <v/>
      </c>
      <c r="I280" s="65" t="str">
        <f t="shared" si="560"/>
        <v/>
      </c>
      <c r="J280" s="65" t="str">
        <f t="shared" si="560"/>
        <v/>
      </c>
      <c r="K280" s="65" t="str">
        <f t="shared" si="560"/>
        <v/>
      </c>
      <c r="L280" s="65" t="str">
        <f t="shared" si="560"/>
        <v/>
      </c>
      <c r="M280" s="65" t="str">
        <f t="shared" si="560"/>
        <v/>
      </c>
      <c r="N280" s="65" t="str">
        <f t="shared" si="560"/>
        <v/>
      </c>
      <c r="O280" s="65" t="str">
        <f t="shared" si="560"/>
        <v/>
      </c>
      <c r="P280" s="65" t="str">
        <f t="shared" si="560"/>
        <v/>
      </c>
      <c r="Q280" s="65"/>
      <c r="R280" s="65"/>
      <c r="S280" s="65" t="str">
        <f t="shared" si="560"/>
        <v/>
      </c>
      <c r="T280" s="65" t="str">
        <f t="shared" si="560"/>
        <v/>
      </c>
      <c r="U280" s="65" t="str">
        <f t="shared" si="560"/>
        <v/>
      </c>
      <c r="V280" s="65" t="str">
        <f t="shared" si="560"/>
        <v/>
      </c>
      <c r="W280" s="65" t="str">
        <f t="shared" si="560"/>
        <v/>
      </c>
      <c r="X280" s="65" t="str">
        <f t="shared" si="560"/>
        <v/>
      </c>
      <c r="Y280" s="65" t="str">
        <f t="shared" si="560"/>
        <v/>
      </c>
      <c r="Z280" s="65" t="str">
        <f t="shared" si="528"/>
        <v/>
      </c>
      <c r="AA280" s="66">
        <f t="shared" si="529"/>
        <v>-7</v>
      </c>
      <c r="AB280" s="64">
        <v>1</v>
      </c>
      <c r="AC280" s="65" t="str">
        <f t="shared" ref="AC280:AI280" si="561">IF(OR(AC16="GDCD-Lanh",AC16="GDCD-Trối",AC16="GDCD-Kiều"),AC16,"")</f>
        <v/>
      </c>
      <c r="AD280" s="65" t="str">
        <f t="shared" si="561"/>
        <v/>
      </c>
      <c r="AE280" s="65" t="str">
        <f t="shared" si="561"/>
        <v/>
      </c>
      <c r="AF280" s="65" t="str">
        <f t="shared" si="561"/>
        <v/>
      </c>
      <c r="AG280" s="65" t="str">
        <f t="shared" si="561"/>
        <v/>
      </c>
      <c r="AH280" s="65" t="str">
        <f t="shared" si="561"/>
        <v/>
      </c>
      <c r="AI280" s="65" t="str">
        <f t="shared" si="561"/>
        <v/>
      </c>
      <c r="AJ280" s="65"/>
      <c r="AK280" s="65" t="str">
        <f t="shared" ref="AK280:AX280" si="562">IF(OR(AK16="GDCD-Lanh",AK16="GDCD-Trối",AK16="GDCD-Kiều"),AK16,"")</f>
        <v/>
      </c>
      <c r="AL280" s="65" t="str">
        <f t="shared" si="562"/>
        <v/>
      </c>
      <c r="AM280" s="65" t="str">
        <f t="shared" si="562"/>
        <v/>
      </c>
      <c r="AN280" s="65" t="str">
        <f t="shared" si="562"/>
        <v/>
      </c>
      <c r="AO280" s="65" t="str">
        <f t="shared" si="562"/>
        <v/>
      </c>
      <c r="AP280" s="65"/>
      <c r="AQ280" s="65"/>
      <c r="AR280" s="65" t="str">
        <f t="shared" si="562"/>
        <v/>
      </c>
      <c r="AS280" s="65" t="str">
        <f t="shared" si="562"/>
        <v/>
      </c>
      <c r="AT280" s="65" t="str">
        <f t="shared" si="562"/>
        <v/>
      </c>
      <c r="AU280" s="65" t="str">
        <f t="shared" si="562"/>
        <v/>
      </c>
      <c r="AV280" s="65" t="str">
        <f t="shared" si="562"/>
        <v/>
      </c>
      <c r="AW280" s="65" t="str">
        <f t="shared" si="562"/>
        <v/>
      </c>
      <c r="AX280" s="65" t="str">
        <f t="shared" si="562"/>
        <v/>
      </c>
      <c r="AY280" s="65"/>
      <c r="AZ280" s="65" t="str">
        <f t="shared" ref="AZ280" si="563">IF(OR(AZ16="GDCD-Lanh",AZ16="GDCD-Trối",AZ16="GDCD-Kiều"),AZ16,"")</f>
        <v/>
      </c>
    </row>
    <row r="281" spans="1:52" ht="18" customHeight="1">
      <c r="A281" s="67">
        <v>2</v>
      </c>
      <c r="B281" s="68" t="str">
        <f t="shared" ref="B281:Y281" si="564">IF(OR(B17="GDCD-Lanh",B17="GDCD-Trối",B17="GDCD-Kiều"),B17,"")</f>
        <v/>
      </c>
      <c r="C281" s="68" t="str">
        <f t="shared" si="564"/>
        <v/>
      </c>
      <c r="D281" s="68" t="str">
        <f t="shared" si="564"/>
        <v/>
      </c>
      <c r="E281" s="68" t="str">
        <f t="shared" si="564"/>
        <v/>
      </c>
      <c r="F281" s="68" t="str">
        <f t="shared" si="564"/>
        <v/>
      </c>
      <c r="G281" s="68" t="str">
        <f t="shared" si="564"/>
        <v/>
      </c>
      <c r="H281" s="68" t="str">
        <f t="shared" si="564"/>
        <v/>
      </c>
      <c r="I281" s="68" t="str">
        <f t="shared" si="564"/>
        <v/>
      </c>
      <c r="J281" s="68" t="str">
        <f t="shared" si="564"/>
        <v/>
      </c>
      <c r="K281" s="68" t="str">
        <f t="shared" si="564"/>
        <v/>
      </c>
      <c r="L281" s="68" t="str">
        <f t="shared" si="564"/>
        <v/>
      </c>
      <c r="M281" s="68" t="str">
        <f t="shared" si="564"/>
        <v/>
      </c>
      <c r="N281" s="68" t="str">
        <f t="shared" si="564"/>
        <v/>
      </c>
      <c r="O281" s="68" t="str">
        <f t="shared" si="564"/>
        <v/>
      </c>
      <c r="P281" s="68" t="str">
        <f t="shared" si="564"/>
        <v/>
      </c>
      <c r="Q281" s="68"/>
      <c r="R281" s="68"/>
      <c r="S281" s="68" t="str">
        <f t="shared" si="564"/>
        <v/>
      </c>
      <c r="T281" s="68" t="str">
        <f t="shared" si="564"/>
        <v/>
      </c>
      <c r="U281" s="68" t="str">
        <f t="shared" si="564"/>
        <v/>
      </c>
      <c r="V281" s="68" t="str">
        <f t="shared" si="564"/>
        <v/>
      </c>
      <c r="W281" s="68" t="str">
        <f t="shared" si="564"/>
        <v/>
      </c>
      <c r="X281" s="68" t="str">
        <f t="shared" si="564"/>
        <v/>
      </c>
      <c r="Y281" s="68" t="str">
        <f t="shared" si="564"/>
        <v/>
      </c>
      <c r="Z281" s="68" t="str">
        <f t="shared" si="528"/>
        <v/>
      </c>
      <c r="AA281" s="69">
        <f t="shared" si="529"/>
        <v>-7</v>
      </c>
      <c r="AB281" s="67">
        <v>2</v>
      </c>
      <c r="AC281" s="68" t="str">
        <f t="shared" ref="AC281:AI281" si="565">IF(OR(AC17="GDCD-Lanh",AC17="GDCD-Trối",AC17="GDCD-Kiều"),AC17,"")</f>
        <v/>
      </c>
      <c r="AD281" s="68" t="str">
        <f t="shared" si="565"/>
        <v/>
      </c>
      <c r="AE281" s="68" t="str">
        <f t="shared" si="565"/>
        <v/>
      </c>
      <c r="AF281" s="68" t="str">
        <f t="shared" si="565"/>
        <v/>
      </c>
      <c r="AG281" s="68" t="str">
        <f t="shared" si="565"/>
        <v/>
      </c>
      <c r="AH281" s="68" t="str">
        <f t="shared" si="565"/>
        <v/>
      </c>
      <c r="AI281" s="68" t="str">
        <f t="shared" si="565"/>
        <v/>
      </c>
      <c r="AJ281" s="68"/>
      <c r="AK281" s="68" t="str">
        <f t="shared" ref="AK281:AX281" si="566">IF(OR(AK17="GDCD-Lanh",AK17="GDCD-Trối",AK17="GDCD-Kiều"),AK17,"")</f>
        <v/>
      </c>
      <c r="AL281" s="68" t="str">
        <f t="shared" si="566"/>
        <v/>
      </c>
      <c r="AM281" s="68" t="str">
        <f t="shared" si="566"/>
        <v/>
      </c>
      <c r="AN281" s="68" t="str">
        <f t="shared" si="566"/>
        <v/>
      </c>
      <c r="AO281" s="68" t="str">
        <f t="shared" si="566"/>
        <v/>
      </c>
      <c r="AP281" s="68"/>
      <c r="AQ281" s="68"/>
      <c r="AR281" s="68" t="str">
        <f t="shared" si="566"/>
        <v/>
      </c>
      <c r="AS281" s="68" t="str">
        <f t="shared" si="566"/>
        <v/>
      </c>
      <c r="AT281" s="68" t="str">
        <f t="shared" si="566"/>
        <v/>
      </c>
      <c r="AU281" s="68" t="str">
        <f t="shared" si="566"/>
        <v/>
      </c>
      <c r="AV281" s="68" t="str">
        <f t="shared" si="566"/>
        <v/>
      </c>
      <c r="AW281" s="68" t="str">
        <f t="shared" si="566"/>
        <v/>
      </c>
      <c r="AX281" s="68" t="str">
        <f t="shared" si="566"/>
        <v/>
      </c>
      <c r="AY281" s="68"/>
      <c r="AZ281" s="68" t="str">
        <f t="shared" ref="AZ281" si="567">IF(OR(AZ17="GDCD-Lanh",AZ17="GDCD-Trối",AZ17="GDCD-Kiều"),AZ17,"")</f>
        <v/>
      </c>
    </row>
    <row r="282" spans="1:52" ht="18" customHeight="1">
      <c r="A282" s="70" t="s">
        <v>48</v>
      </c>
      <c r="B282" s="68" t="str">
        <f t="shared" ref="B282:Y282" si="568">IF(OR(B18="GDCD-Lanh",B18="GDCD-Trối",B18="GDCD-Kiều"),B18,"")</f>
        <v/>
      </c>
      <c r="C282" s="68" t="str">
        <f t="shared" si="568"/>
        <v/>
      </c>
      <c r="D282" s="68" t="str">
        <f t="shared" si="568"/>
        <v/>
      </c>
      <c r="E282" s="68" t="str">
        <f t="shared" si="568"/>
        <v/>
      </c>
      <c r="F282" s="68" t="str">
        <f t="shared" si="568"/>
        <v/>
      </c>
      <c r="G282" s="68" t="str">
        <f t="shared" si="568"/>
        <v/>
      </c>
      <c r="H282" s="68" t="str">
        <f t="shared" si="568"/>
        <v/>
      </c>
      <c r="I282" s="68" t="str">
        <f t="shared" si="568"/>
        <v/>
      </c>
      <c r="J282" s="68" t="str">
        <f t="shared" si="568"/>
        <v/>
      </c>
      <c r="K282" s="68" t="str">
        <f t="shared" si="568"/>
        <v/>
      </c>
      <c r="L282" s="68" t="str">
        <f t="shared" si="568"/>
        <v/>
      </c>
      <c r="M282" s="68" t="str">
        <f t="shared" si="568"/>
        <v/>
      </c>
      <c r="N282" s="68" t="str">
        <f t="shared" si="568"/>
        <v/>
      </c>
      <c r="O282" s="68" t="str">
        <f t="shared" si="568"/>
        <v/>
      </c>
      <c r="P282" s="68" t="str">
        <f t="shared" si="568"/>
        <v/>
      </c>
      <c r="Q282" s="68"/>
      <c r="R282" s="68"/>
      <c r="S282" s="68" t="str">
        <f t="shared" si="568"/>
        <v/>
      </c>
      <c r="T282" s="68" t="str">
        <f t="shared" si="568"/>
        <v/>
      </c>
      <c r="U282" s="68" t="str">
        <f t="shared" si="568"/>
        <v/>
      </c>
      <c r="V282" s="68" t="str">
        <f t="shared" si="568"/>
        <v/>
      </c>
      <c r="W282" s="68" t="str">
        <f t="shared" si="568"/>
        <v/>
      </c>
      <c r="X282" s="68" t="str">
        <f t="shared" si="568"/>
        <v/>
      </c>
      <c r="Y282" s="68" t="str">
        <f t="shared" si="568"/>
        <v/>
      </c>
      <c r="Z282" s="68" t="str">
        <f t="shared" si="528"/>
        <v/>
      </c>
      <c r="AA282" s="69">
        <f t="shared" si="529"/>
        <v>-7</v>
      </c>
      <c r="AB282" s="70" t="s">
        <v>48</v>
      </c>
      <c r="AC282" s="68" t="str">
        <f t="shared" ref="AC282:AI282" si="569">IF(OR(AC18="GDCD-Lanh",AC18="GDCD-Trối",AC18="GDCD-Kiều"),AC18,"")</f>
        <v/>
      </c>
      <c r="AD282" s="68" t="str">
        <f t="shared" si="569"/>
        <v/>
      </c>
      <c r="AE282" s="68" t="str">
        <f t="shared" si="569"/>
        <v/>
      </c>
      <c r="AF282" s="68" t="str">
        <f t="shared" si="569"/>
        <v/>
      </c>
      <c r="AG282" s="68" t="str">
        <f t="shared" si="569"/>
        <v/>
      </c>
      <c r="AH282" s="68" t="str">
        <f t="shared" si="569"/>
        <v/>
      </c>
      <c r="AI282" s="68" t="str">
        <f t="shared" si="569"/>
        <v/>
      </c>
      <c r="AJ282" s="68"/>
      <c r="AK282" s="68" t="str">
        <f t="shared" ref="AK282:AX282" si="570">IF(OR(AK18="GDCD-Lanh",AK18="GDCD-Trối",AK18="GDCD-Kiều"),AK18,"")</f>
        <v/>
      </c>
      <c r="AL282" s="68" t="str">
        <f t="shared" si="570"/>
        <v/>
      </c>
      <c r="AM282" s="68" t="str">
        <f t="shared" si="570"/>
        <v/>
      </c>
      <c r="AN282" s="68" t="str">
        <f t="shared" si="570"/>
        <v/>
      </c>
      <c r="AO282" s="68" t="str">
        <f t="shared" si="570"/>
        <v/>
      </c>
      <c r="AP282" s="68"/>
      <c r="AQ282" s="68"/>
      <c r="AR282" s="68" t="str">
        <f t="shared" si="570"/>
        <v/>
      </c>
      <c r="AS282" s="68" t="str">
        <f t="shared" si="570"/>
        <v/>
      </c>
      <c r="AT282" s="68" t="str">
        <f t="shared" si="570"/>
        <v/>
      </c>
      <c r="AU282" s="68" t="str">
        <f t="shared" si="570"/>
        <v/>
      </c>
      <c r="AV282" s="68" t="str">
        <f t="shared" si="570"/>
        <v/>
      </c>
      <c r="AW282" s="68" t="str">
        <f t="shared" si="570"/>
        <v/>
      </c>
      <c r="AX282" s="68" t="str">
        <f t="shared" si="570"/>
        <v/>
      </c>
      <c r="AY282" s="68"/>
      <c r="AZ282" s="68" t="str">
        <f t="shared" ref="AZ282" si="571">IF(OR(AZ18="GDCD-Lanh",AZ18="GDCD-Trối",AZ18="GDCD-Kiều"),AZ18,"")</f>
        <v/>
      </c>
    </row>
    <row r="283" spans="1:52" ht="18" customHeight="1">
      <c r="A283" s="67">
        <v>4</v>
      </c>
      <c r="B283" s="68" t="str">
        <f t="shared" ref="B283:Y283" si="572">IF(OR(B19="GDCD-Lanh",B19="GDCD-Trối",B19="GDCD-Kiều"),B19,"")</f>
        <v/>
      </c>
      <c r="C283" s="68" t="str">
        <f t="shared" si="572"/>
        <v/>
      </c>
      <c r="D283" s="68" t="str">
        <f t="shared" si="572"/>
        <v/>
      </c>
      <c r="E283" s="68" t="str">
        <f t="shared" si="572"/>
        <v/>
      </c>
      <c r="F283" s="68" t="str">
        <f t="shared" si="572"/>
        <v/>
      </c>
      <c r="G283" s="68" t="str">
        <f t="shared" si="572"/>
        <v/>
      </c>
      <c r="H283" s="68" t="str">
        <f t="shared" si="572"/>
        <v/>
      </c>
      <c r="I283" s="68" t="str">
        <f t="shared" si="572"/>
        <v/>
      </c>
      <c r="J283" s="68" t="str">
        <f t="shared" si="572"/>
        <v/>
      </c>
      <c r="K283" s="68" t="str">
        <f t="shared" si="572"/>
        <v/>
      </c>
      <c r="L283" s="68" t="str">
        <f t="shared" si="572"/>
        <v/>
      </c>
      <c r="M283" s="68" t="str">
        <f t="shared" si="572"/>
        <v/>
      </c>
      <c r="N283" s="68" t="str">
        <f t="shared" si="572"/>
        <v/>
      </c>
      <c r="O283" s="68" t="str">
        <f t="shared" si="572"/>
        <v/>
      </c>
      <c r="P283" s="68" t="str">
        <f t="shared" si="572"/>
        <v/>
      </c>
      <c r="Q283" s="68"/>
      <c r="R283" s="68"/>
      <c r="S283" s="68" t="str">
        <f t="shared" si="572"/>
        <v/>
      </c>
      <c r="T283" s="68" t="str">
        <f t="shared" si="572"/>
        <v/>
      </c>
      <c r="U283" s="68" t="str">
        <f t="shared" si="572"/>
        <v/>
      </c>
      <c r="V283" s="68" t="str">
        <f t="shared" si="572"/>
        <v/>
      </c>
      <c r="W283" s="68" t="str">
        <f t="shared" si="572"/>
        <v/>
      </c>
      <c r="X283" s="68" t="str">
        <f t="shared" si="572"/>
        <v/>
      </c>
      <c r="Y283" s="68" t="str">
        <f t="shared" si="572"/>
        <v/>
      </c>
      <c r="Z283" s="68" t="str">
        <f t="shared" ref="Z283" si="573">IF(OR(Z19="GDCD-Lanh"),Z19,"")</f>
        <v/>
      </c>
      <c r="AA283" s="69">
        <f t="shared" si="529"/>
        <v>-7</v>
      </c>
      <c r="AB283" s="67">
        <v>4</v>
      </c>
      <c r="AC283" s="68" t="str">
        <f t="shared" ref="AC283:AI283" si="574">IF(OR(AC19="GDCD-Lanh",AC19="GDCD-Trối",AC19="GDCD-Kiều"),AC19,"")</f>
        <v/>
      </c>
      <c r="AD283" s="68" t="str">
        <f t="shared" si="574"/>
        <v/>
      </c>
      <c r="AE283" s="68" t="str">
        <f t="shared" si="574"/>
        <v/>
      </c>
      <c r="AF283" s="68" t="str">
        <f t="shared" si="574"/>
        <v/>
      </c>
      <c r="AG283" s="68" t="str">
        <f t="shared" si="574"/>
        <v/>
      </c>
      <c r="AH283" s="68" t="str">
        <f t="shared" si="574"/>
        <v/>
      </c>
      <c r="AI283" s="68" t="str">
        <f t="shared" si="574"/>
        <v/>
      </c>
      <c r="AJ283" s="68"/>
      <c r="AK283" s="68" t="str">
        <f t="shared" ref="AK283:AX283" si="575">IF(OR(AK19="GDCD-Lanh",AK19="GDCD-Trối",AK19="GDCD-Kiều"),AK19,"")</f>
        <v/>
      </c>
      <c r="AL283" s="68" t="str">
        <f t="shared" si="575"/>
        <v/>
      </c>
      <c r="AM283" s="68" t="str">
        <f t="shared" si="575"/>
        <v/>
      </c>
      <c r="AN283" s="68" t="str">
        <f t="shared" si="575"/>
        <v/>
      </c>
      <c r="AO283" s="68" t="str">
        <f t="shared" si="575"/>
        <v/>
      </c>
      <c r="AP283" s="68"/>
      <c r="AQ283" s="68"/>
      <c r="AR283" s="68" t="str">
        <f t="shared" si="575"/>
        <v/>
      </c>
      <c r="AS283" s="68" t="str">
        <f t="shared" si="575"/>
        <v/>
      </c>
      <c r="AT283" s="68" t="str">
        <f t="shared" si="575"/>
        <v/>
      </c>
      <c r="AU283" s="68" t="str">
        <f t="shared" si="575"/>
        <v/>
      </c>
      <c r="AV283" s="68" t="str">
        <f t="shared" si="575"/>
        <v/>
      </c>
      <c r="AW283" s="68" t="str">
        <f t="shared" si="575"/>
        <v/>
      </c>
      <c r="AX283" s="68" t="str">
        <f t="shared" si="575"/>
        <v/>
      </c>
      <c r="AY283" s="68"/>
      <c r="AZ283" s="68" t="str">
        <f t="shared" ref="AZ283" si="576">IF(OR(AZ19="GDCD-Lanh",AZ19="GDCD-Trối",AZ19="GDCD-Kiều"),AZ19,"")</f>
        <v/>
      </c>
    </row>
    <row r="284" spans="1:52" ht="18" customHeight="1">
      <c r="A284" s="71">
        <v>5</v>
      </c>
      <c r="B284" s="72" t="str">
        <f t="shared" ref="B284:Y284" si="577">IF(OR(B20="GDCD-Lanh",B20="GDCD-Trối",B20="GDCD-Kiều"),B20,"")</f>
        <v/>
      </c>
      <c r="C284" s="72" t="str">
        <f t="shared" si="577"/>
        <v/>
      </c>
      <c r="D284" s="72" t="str">
        <f t="shared" si="577"/>
        <v/>
      </c>
      <c r="E284" s="72" t="str">
        <f t="shared" si="577"/>
        <v/>
      </c>
      <c r="F284" s="72" t="str">
        <f t="shared" si="577"/>
        <v/>
      </c>
      <c r="G284" s="72" t="str">
        <f t="shared" si="577"/>
        <v/>
      </c>
      <c r="H284" s="72" t="str">
        <f t="shared" si="577"/>
        <v/>
      </c>
      <c r="I284" s="72" t="str">
        <f t="shared" si="577"/>
        <v/>
      </c>
      <c r="J284" s="72" t="str">
        <f t="shared" si="577"/>
        <v/>
      </c>
      <c r="K284" s="72" t="str">
        <f t="shared" si="577"/>
        <v/>
      </c>
      <c r="L284" s="72" t="str">
        <f t="shared" si="577"/>
        <v/>
      </c>
      <c r="M284" s="72" t="str">
        <f t="shared" si="577"/>
        <v/>
      </c>
      <c r="N284" s="72" t="str">
        <f t="shared" si="577"/>
        <v/>
      </c>
      <c r="O284" s="72" t="str">
        <f t="shared" si="577"/>
        <v/>
      </c>
      <c r="P284" s="72" t="str">
        <f t="shared" si="577"/>
        <v/>
      </c>
      <c r="Q284" s="72"/>
      <c r="R284" s="72"/>
      <c r="S284" s="72" t="str">
        <f t="shared" si="577"/>
        <v/>
      </c>
      <c r="T284" s="72" t="str">
        <f t="shared" si="577"/>
        <v/>
      </c>
      <c r="U284" s="72" t="str">
        <f t="shared" si="577"/>
        <v/>
      </c>
      <c r="V284" s="72" t="str">
        <f t="shared" si="577"/>
        <v/>
      </c>
      <c r="W284" s="72" t="str">
        <f t="shared" si="577"/>
        <v/>
      </c>
      <c r="X284" s="72" t="str">
        <f t="shared" si="577"/>
        <v/>
      </c>
      <c r="Y284" s="72" t="str">
        <f t="shared" si="577"/>
        <v/>
      </c>
      <c r="Z284" s="72" t="str">
        <f t="shared" ref="Z284:Z296" si="578">IF(OR(Z20="GDCD-Lanh"),Z20,"")</f>
        <v/>
      </c>
      <c r="AA284" s="73">
        <f t="shared" si="529"/>
        <v>-7</v>
      </c>
      <c r="AB284" s="71">
        <v>5</v>
      </c>
      <c r="AC284" s="72" t="str">
        <f t="shared" ref="AC284:AI284" si="579">IF(OR(AC20="GDCD-Lanh",AC20="GDCD-Trối",AC20="GDCD-Kiều"),AC20,"")</f>
        <v/>
      </c>
      <c r="AD284" s="72" t="str">
        <f t="shared" si="579"/>
        <v/>
      </c>
      <c r="AE284" s="72" t="str">
        <f t="shared" si="579"/>
        <v/>
      </c>
      <c r="AF284" s="72" t="str">
        <f t="shared" si="579"/>
        <v/>
      </c>
      <c r="AG284" s="72" t="str">
        <f t="shared" si="579"/>
        <v/>
      </c>
      <c r="AH284" s="72" t="str">
        <f t="shared" si="579"/>
        <v/>
      </c>
      <c r="AI284" s="72" t="str">
        <f t="shared" si="579"/>
        <v/>
      </c>
      <c r="AJ284" s="72"/>
      <c r="AK284" s="72" t="str">
        <f t="shared" ref="AK284:AX284" si="580">IF(OR(AK20="GDCD-Lanh",AK20="GDCD-Trối",AK20="GDCD-Kiều"),AK20,"")</f>
        <v/>
      </c>
      <c r="AL284" s="72" t="str">
        <f t="shared" si="580"/>
        <v/>
      </c>
      <c r="AM284" s="72" t="str">
        <f t="shared" si="580"/>
        <v/>
      </c>
      <c r="AN284" s="72" t="str">
        <f t="shared" si="580"/>
        <v/>
      </c>
      <c r="AO284" s="72" t="str">
        <f t="shared" si="580"/>
        <v/>
      </c>
      <c r="AP284" s="72"/>
      <c r="AQ284" s="72"/>
      <c r="AR284" s="72" t="str">
        <f t="shared" si="580"/>
        <v/>
      </c>
      <c r="AS284" s="72" t="str">
        <f t="shared" si="580"/>
        <v/>
      </c>
      <c r="AT284" s="72" t="str">
        <f t="shared" si="580"/>
        <v/>
      </c>
      <c r="AU284" s="72" t="str">
        <f t="shared" si="580"/>
        <v/>
      </c>
      <c r="AV284" s="72" t="str">
        <f t="shared" si="580"/>
        <v/>
      </c>
      <c r="AW284" s="72" t="str">
        <f t="shared" si="580"/>
        <v/>
      </c>
      <c r="AX284" s="72" t="str">
        <f t="shared" si="580"/>
        <v/>
      </c>
      <c r="AY284" s="72"/>
      <c r="AZ284" s="72" t="str">
        <f t="shared" ref="AZ284" si="581">IF(OR(AZ20="GDCD-Lanh",AZ20="GDCD-Trối",AZ20="GDCD-Kiều"),AZ20,"")</f>
        <v/>
      </c>
    </row>
    <row r="285" spans="1:52" ht="18" customHeight="1">
      <c r="A285" s="64">
        <v>1</v>
      </c>
      <c r="B285" s="65" t="str">
        <f t="shared" ref="B285:Y285" si="582">IF(OR(B21="GDCD-Lanh",B21="GDCD-Trối",B21="GDCD-Kiều"),B21,"")</f>
        <v/>
      </c>
      <c r="C285" s="65" t="str">
        <f t="shared" si="582"/>
        <v/>
      </c>
      <c r="D285" s="65" t="str">
        <f t="shared" si="582"/>
        <v/>
      </c>
      <c r="E285" s="65" t="str">
        <f t="shared" si="582"/>
        <v/>
      </c>
      <c r="F285" s="65" t="str">
        <f t="shared" si="582"/>
        <v/>
      </c>
      <c r="G285" s="65" t="str">
        <f t="shared" si="582"/>
        <v/>
      </c>
      <c r="H285" s="65" t="str">
        <f t="shared" si="582"/>
        <v/>
      </c>
      <c r="I285" s="65" t="str">
        <f t="shared" si="582"/>
        <v/>
      </c>
      <c r="J285" s="65" t="str">
        <f t="shared" si="582"/>
        <v/>
      </c>
      <c r="K285" s="65" t="str">
        <f t="shared" si="582"/>
        <v/>
      </c>
      <c r="L285" s="65" t="str">
        <f t="shared" si="582"/>
        <v/>
      </c>
      <c r="M285" s="65" t="str">
        <f t="shared" si="582"/>
        <v/>
      </c>
      <c r="N285" s="65" t="str">
        <f t="shared" si="582"/>
        <v/>
      </c>
      <c r="O285" s="65" t="str">
        <f t="shared" si="582"/>
        <v/>
      </c>
      <c r="P285" s="65" t="str">
        <f t="shared" si="582"/>
        <v/>
      </c>
      <c r="Q285" s="65"/>
      <c r="R285" s="65"/>
      <c r="S285" s="65" t="str">
        <f t="shared" si="582"/>
        <v/>
      </c>
      <c r="T285" s="65" t="str">
        <f t="shared" si="582"/>
        <v/>
      </c>
      <c r="U285" s="65" t="str">
        <f t="shared" si="582"/>
        <v/>
      </c>
      <c r="V285" s="65" t="str">
        <f t="shared" si="582"/>
        <v/>
      </c>
      <c r="W285" s="65" t="str">
        <f t="shared" si="582"/>
        <v/>
      </c>
      <c r="X285" s="65" t="str">
        <f t="shared" si="582"/>
        <v/>
      </c>
      <c r="Y285" s="65" t="str">
        <f t="shared" si="582"/>
        <v/>
      </c>
      <c r="Z285" s="65" t="str">
        <f t="shared" si="578"/>
        <v/>
      </c>
      <c r="AA285" s="66">
        <f t="shared" si="529"/>
        <v>-7</v>
      </c>
      <c r="AB285" s="64">
        <v>1</v>
      </c>
      <c r="AC285" s="65" t="str">
        <f t="shared" ref="AC285:AI285" si="583">IF(OR(AC21="GDCD-Lanh",AC21="GDCD-Trối",AC21="GDCD-Kiều"),AC21,"")</f>
        <v/>
      </c>
      <c r="AD285" s="65" t="str">
        <f t="shared" si="583"/>
        <v/>
      </c>
      <c r="AE285" s="65" t="str">
        <f t="shared" si="583"/>
        <v/>
      </c>
      <c r="AF285" s="65" t="str">
        <f t="shared" si="583"/>
        <v/>
      </c>
      <c r="AG285" s="65" t="str">
        <f t="shared" si="583"/>
        <v/>
      </c>
      <c r="AH285" s="65" t="str">
        <f t="shared" si="583"/>
        <v/>
      </c>
      <c r="AI285" s="65" t="str">
        <f t="shared" si="583"/>
        <v/>
      </c>
      <c r="AJ285" s="65"/>
      <c r="AK285" s="65" t="str">
        <f t="shared" ref="AK285:AX285" si="584">IF(OR(AK21="GDCD-Lanh",AK21="GDCD-Trối",AK21="GDCD-Kiều"),AK21,"")</f>
        <v/>
      </c>
      <c r="AL285" s="65" t="str">
        <f t="shared" si="584"/>
        <v/>
      </c>
      <c r="AM285" s="65" t="str">
        <f t="shared" si="584"/>
        <v/>
      </c>
      <c r="AN285" s="65" t="str">
        <f t="shared" si="584"/>
        <v/>
      </c>
      <c r="AO285" s="65" t="str">
        <f t="shared" si="584"/>
        <v/>
      </c>
      <c r="AP285" s="65"/>
      <c r="AQ285" s="65"/>
      <c r="AR285" s="65" t="str">
        <f t="shared" si="584"/>
        <v/>
      </c>
      <c r="AS285" s="65" t="str">
        <f t="shared" si="584"/>
        <v/>
      </c>
      <c r="AT285" s="65" t="str">
        <f t="shared" si="584"/>
        <v/>
      </c>
      <c r="AU285" s="65" t="str">
        <f t="shared" si="584"/>
        <v/>
      </c>
      <c r="AV285" s="65" t="str">
        <f t="shared" si="584"/>
        <v/>
      </c>
      <c r="AW285" s="65" t="str">
        <f t="shared" si="584"/>
        <v/>
      </c>
      <c r="AX285" s="65" t="str">
        <f t="shared" si="584"/>
        <v/>
      </c>
      <c r="AY285" s="65"/>
      <c r="AZ285" s="65" t="str">
        <f t="shared" ref="AZ285" si="585">IF(OR(AZ21="GDCD-Lanh",AZ21="GDCD-Trối",AZ21="GDCD-Kiều"),AZ21,"")</f>
        <v/>
      </c>
    </row>
    <row r="286" spans="1:52" ht="18" customHeight="1">
      <c r="A286" s="67">
        <v>2</v>
      </c>
      <c r="B286" s="68" t="str">
        <f t="shared" ref="B286:Y286" si="586">IF(OR(B22="GDCD-Lanh",B22="GDCD-Trối",B22="GDCD-Kiều"),B22,"")</f>
        <v/>
      </c>
      <c r="C286" s="68" t="str">
        <f t="shared" si="586"/>
        <v/>
      </c>
      <c r="D286" s="68" t="str">
        <f t="shared" si="586"/>
        <v/>
      </c>
      <c r="E286" s="68" t="str">
        <f t="shared" si="586"/>
        <v/>
      </c>
      <c r="F286" s="68" t="str">
        <f t="shared" si="586"/>
        <v/>
      </c>
      <c r="G286" s="68" t="str">
        <f t="shared" si="586"/>
        <v/>
      </c>
      <c r="H286" s="68" t="str">
        <f t="shared" si="586"/>
        <v/>
      </c>
      <c r="I286" s="68" t="str">
        <f t="shared" si="586"/>
        <v/>
      </c>
      <c r="J286" s="68" t="str">
        <f t="shared" si="586"/>
        <v/>
      </c>
      <c r="K286" s="68" t="str">
        <f t="shared" si="586"/>
        <v/>
      </c>
      <c r="L286" s="68" t="str">
        <f t="shared" si="586"/>
        <v/>
      </c>
      <c r="M286" s="68" t="str">
        <f t="shared" si="586"/>
        <v/>
      </c>
      <c r="N286" s="68" t="str">
        <f t="shared" si="586"/>
        <v/>
      </c>
      <c r="O286" s="68" t="str">
        <f t="shared" si="586"/>
        <v/>
      </c>
      <c r="P286" s="68" t="str">
        <f t="shared" si="586"/>
        <v/>
      </c>
      <c r="Q286" s="68"/>
      <c r="R286" s="68"/>
      <c r="S286" s="68" t="str">
        <f t="shared" si="586"/>
        <v/>
      </c>
      <c r="T286" s="68" t="str">
        <f t="shared" si="586"/>
        <v/>
      </c>
      <c r="U286" s="68" t="str">
        <f t="shared" si="586"/>
        <v/>
      </c>
      <c r="V286" s="68" t="str">
        <f t="shared" si="586"/>
        <v/>
      </c>
      <c r="W286" s="68" t="str">
        <f t="shared" si="586"/>
        <v/>
      </c>
      <c r="X286" s="68" t="str">
        <f t="shared" si="586"/>
        <v/>
      </c>
      <c r="Y286" s="68" t="str">
        <f t="shared" si="586"/>
        <v/>
      </c>
      <c r="Z286" s="68" t="str">
        <f t="shared" si="578"/>
        <v/>
      </c>
      <c r="AA286" s="69">
        <f t="shared" si="529"/>
        <v>-7</v>
      </c>
      <c r="AB286" s="67">
        <v>2</v>
      </c>
      <c r="AC286" s="68" t="str">
        <f t="shared" ref="AC286:AI286" si="587">IF(OR(AC22="GDCD-Lanh",AC22="GDCD-Trối",AC22="GDCD-Kiều"),AC22,"")</f>
        <v/>
      </c>
      <c r="AD286" s="68" t="str">
        <f t="shared" si="587"/>
        <v/>
      </c>
      <c r="AE286" s="68" t="str">
        <f t="shared" si="587"/>
        <v/>
      </c>
      <c r="AF286" s="68" t="str">
        <f t="shared" si="587"/>
        <v/>
      </c>
      <c r="AG286" s="68" t="str">
        <f t="shared" si="587"/>
        <v/>
      </c>
      <c r="AH286" s="68" t="str">
        <f t="shared" si="587"/>
        <v/>
      </c>
      <c r="AI286" s="68" t="str">
        <f t="shared" si="587"/>
        <v/>
      </c>
      <c r="AJ286" s="68"/>
      <c r="AK286" s="68" t="str">
        <f t="shared" ref="AK286:AX286" si="588">IF(OR(AK22="GDCD-Lanh",AK22="GDCD-Trối",AK22="GDCD-Kiều"),AK22,"")</f>
        <v/>
      </c>
      <c r="AL286" s="68" t="str">
        <f t="shared" si="588"/>
        <v/>
      </c>
      <c r="AM286" s="68" t="str">
        <f t="shared" si="588"/>
        <v/>
      </c>
      <c r="AN286" s="68" t="str">
        <f t="shared" si="588"/>
        <v/>
      </c>
      <c r="AO286" s="68" t="str">
        <f t="shared" si="588"/>
        <v/>
      </c>
      <c r="AP286" s="68"/>
      <c r="AQ286" s="68"/>
      <c r="AR286" s="68" t="str">
        <f t="shared" si="588"/>
        <v/>
      </c>
      <c r="AS286" s="68" t="str">
        <f t="shared" si="588"/>
        <v/>
      </c>
      <c r="AT286" s="68" t="str">
        <f t="shared" si="588"/>
        <v/>
      </c>
      <c r="AU286" s="68" t="str">
        <f t="shared" si="588"/>
        <v/>
      </c>
      <c r="AV286" s="68" t="str">
        <f t="shared" si="588"/>
        <v/>
      </c>
      <c r="AW286" s="68" t="str">
        <f t="shared" si="588"/>
        <v/>
      </c>
      <c r="AX286" s="68" t="str">
        <f t="shared" si="588"/>
        <v/>
      </c>
      <c r="AY286" s="68"/>
      <c r="AZ286" s="68" t="str">
        <f t="shared" ref="AZ286" si="589">IF(OR(AZ22="GDCD-Lanh",AZ22="GDCD-Trối",AZ22="GDCD-Kiều"),AZ22,"")</f>
        <v/>
      </c>
    </row>
    <row r="287" spans="1:52" ht="18" customHeight="1">
      <c r="A287" s="70" t="s">
        <v>49</v>
      </c>
      <c r="B287" s="68" t="str">
        <f t="shared" ref="B287:Y287" si="590">IF(OR(B23="GDCD-Lanh",B23="GDCD-Trối",B23="GDCD-Kiều"),B23,"")</f>
        <v/>
      </c>
      <c r="C287" s="68" t="str">
        <f t="shared" si="590"/>
        <v/>
      </c>
      <c r="D287" s="68" t="str">
        <f t="shared" si="590"/>
        <v/>
      </c>
      <c r="E287" s="68" t="str">
        <f t="shared" si="590"/>
        <v/>
      </c>
      <c r="F287" s="68" t="str">
        <f t="shared" si="590"/>
        <v/>
      </c>
      <c r="G287" s="68" t="str">
        <f t="shared" si="590"/>
        <v/>
      </c>
      <c r="H287" s="68" t="str">
        <f t="shared" si="590"/>
        <v/>
      </c>
      <c r="I287" s="68" t="str">
        <f t="shared" si="590"/>
        <v/>
      </c>
      <c r="J287" s="68" t="str">
        <f t="shared" si="590"/>
        <v/>
      </c>
      <c r="K287" s="68" t="str">
        <f t="shared" si="590"/>
        <v/>
      </c>
      <c r="L287" s="68" t="str">
        <f t="shared" si="590"/>
        <v/>
      </c>
      <c r="M287" s="68" t="str">
        <f t="shared" si="590"/>
        <v/>
      </c>
      <c r="N287" s="68" t="str">
        <f t="shared" si="590"/>
        <v/>
      </c>
      <c r="O287" s="68" t="str">
        <f t="shared" si="590"/>
        <v/>
      </c>
      <c r="P287" s="68" t="str">
        <f t="shared" si="590"/>
        <v/>
      </c>
      <c r="Q287" s="68"/>
      <c r="R287" s="68"/>
      <c r="S287" s="68" t="str">
        <f t="shared" si="590"/>
        <v/>
      </c>
      <c r="T287" s="68" t="str">
        <f t="shared" si="590"/>
        <v/>
      </c>
      <c r="U287" s="68" t="str">
        <f t="shared" si="590"/>
        <v/>
      </c>
      <c r="V287" s="68" t="str">
        <f t="shared" si="590"/>
        <v/>
      </c>
      <c r="W287" s="68" t="str">
        <f t="shared" si="590"/>
        <v/>
      </c>
      <c r="X287" s="68" t="str">
        <f t="shared" si="590"/>
        <v/>
      </c>
      <c r="Y287" s="68" t="str">
        <f t="shared" si="590"/>
        <v/>
      </c>
      <c r="Z287" s="68" t="str">
        <f t="shared" si="578"/>
        <v/>
      </c>
      <c r="AA287" s="69">
        <f t="shared" si="529"/>
        <v>-7</v>
      </c>
      <c r="AB287" s="70" t="s">
        <v>49</v>
      </c>
      <c r="AC287" s="68" t="str">
        <f t="shared" ref="AC287:AI287" si="591">IF(OR(AC23="GDCD-Lanh",AC23="GDCD-Trối",AC23="GDCD-Kiều"),AC23,"")</f>
        <v/>
      </c>
      <c r="AD287" s="68" t="str">
        <f t="shared" si="591"/>
        <v/>
      </c>
      <c r="AE287" s="68" t="str">
        <f t="shared" si="591"/>
        <v/>
      </c>
      <c r="AF287" s="68" t="str">
        <f t="shared" si="591"/>
        <v/>
      </c>
      <c r="AG287" s="68" t="str">
        <f t="shared" si="591"/>
        <v/>
      </c>
      <c r="AH287" s="68" t="str">
        <f t="shared" si="591"/>
        <v/>
      </c>
      <c r="AI287" s="68" t="str">
        <f t="shared" si="591"/>
        <v/>
      </c>
      <c r="AJ287" s="68"/>
      <c r="AK287" s="68" t="str">
        <f t="shared" ref="AK287:AX287" si="592">IF(OR(AK23="GDCD-Lanh",AK23="GDCD-Trối",AK23="GDCD-Kiều"),AK23,"")</f>
        <v/>
      </c>
      <c r="AL287" s="68" t="str">
        <f t="shared" si="592"/>
        <v/>
      </c>
      <c r="AM287" s="68" t="str">
        <f t="shared" si="592"/>
        <v/>
      </c>
      <c r="AN287" s="68" t="str">
        <f t="shared" si="592"/>
        <v/>
      </c>
      <c r="AO287" s="68" t="str">
        <f t="shared" si="592"/>
        <v/>
      </c>
      <c r="AP287" s="68"/>
      <c r="AQ287" s="68"/>
      <c r="AR287" s="68" t="str">
        <f t="shared" si="592"/>
        <v/>
      </c>
      <c r="AS287" s="68" t="str">
        <f t="shared" si="592"/>
        <v/>
      </c>
      <c r="AT287" s="68" t="str">
        <f t="shared" si="592"/>
        <v/>
      </c>
      <c r="AU287" s="68" t="str">
        <f t="shared" si="592"/>
        <v/>
      </c>
      <c r="AV287" s="68" t="str">
        <f t="shared" si="592"/>
        <v/>
      </c>
      <c r="AW287" s="68" t="str">
        <f t="shared" si="592"/>
        <v/>
      </c>
      <c r="AX287" s="68" t="str">
        <f t="shared" si="592"/>
        <v/>
      </c>
      <c r="AY287" s="68"/>
      <c r="AZ287" s="68" t="str">
        <f t="shared" ref="AZ287" si="593">IF(OR(AZ23="GDCD-Lanh",AZ23="GDCD-Trối",AZ23="GDCD-Kiều"),AZ23,"")</f>
        <v/>
      </c>
    </row>
    <row r="288" spans="1:52" ht="18" customHeight="1">
      <c r="A288" s="67">
        <v>4</v>
      </c>
      <c r="B288" s="68" t="str">
        <f t="shared" ref="B288:Y288" si="594">IF(OR(B24="GDCD-Lanh",B24="GDCD-Trối",B24="GDCD-Kiều"),B24,"")</f>
        <v/>
      </c>
      <c r="C288" s="68" t="str">
        <f t="shared" si="594"/>
        <v/>
      </c>
      <c r="D288" s="68" t="str">
        <f t="shared" si="594"/>
        <v/>
      </c>
      <c r="E288" s="68" t="str">
        <f t="shared" si="594"/>
        <v/>
      </c>
      <c r="F288" s="68" t="str">
        <f t="shared" si="594"/>
        <v/>
      </c>
      <c r="G288" s="68" t="str">
        <f t="shared" si="594"/>
        <v/>
      </c>
      <c r="H288" s="68" t="str">
        <f t="shared" si="594"/>
        <v/>
      </c>
      <c r="I288" s="68" t="str">
        <f t="shared" si="594"/>
        <v/>
      </c>
      <c r="J288" s="68" t="str">
        <f t="shared" si="594"/>
        <v/>
      </c>
      <c r="K288" s="68" t="str">
        <f t="shared" si="594"/>
        <v/>
      </c>
      <c r="L288" s="68" t="str">
        <f t="shared" si="594"/>
        <v/>
      </c>
      <c r="M288" s="68" t="str">
        <f t="shared" si="594"/>
        <v/>
      </c>
      <c r="N288" s="68" t="str">
        <f t="shared" si="594"/>
        <v/>
      </c>
      <c r="O288" s="68" t="str">
        <f t="shared" si="594"/>
        <v/>
      </c>
      <c r="P288" s="68" t="str">
        <f t="shared" si="594"/>
        <v/>
      </c>
      <c r="Q288" s="68"/>
      <c r="R288" s="68"/>
      <c r="S288" s="68" t="str">
        <f t="shared" si="594"/>
        <v/>
      </c>
      <c r="T288" s="68" t="str">
        <f t="shared" si="594"/>
        <v/>
      </c>
      <c r="U288" s="68" t="str">
        <f t="shared" si="594"/>
        <v/>
      </c>
      <c r="V288" s="68" t="str">
        <f t="shared" si="594"/>
        <v/>
      </c>
      <c r="W288" s="68" t="str">
        <f t="shared" si="594"/>
        <v/>
      </c>
      <c r="X288" s="68" t="str">
        <f t="shared" si="594"/>
        <v/>
      </c>
      <c r="Y288" s="68" t="str">
        <f t="shared" si="594"/>
        <v/>
      </c>
      <c r="Z288" s="68" t="str">
        <f t="shared" si="578"/>
        <v/>
      </c>
      <c r="AA288" s="69">
        <f t="shared" si="529"/>
        <v>-7</v>
      </c>
      <c r="AB288" s="67">
        <v>4</v>
      </c>
      <c r="AC288" s="68" t="str">
        <f t="shared" ref="AC288:AI288" si="595">IF(OR(AC24="GDCD-Lanh",AC24="GDCD-Trối",AC24="GDCD-Kiều"),AC24,"")</f>
        <v/>
      </c>
      <c r="AD288" s="68" t="str">
        <f t="shared" si="595"/>
        <v/>
      </c>
      <c r="AE288" s="68" t="str">
        <f t="shared" si="595"/>
        <v/>
      </c>
      <c r="AF288" s="68" t="str">
        <f t="shared" si="595"/>
        <v/>
      </c>
      <c r="AG288" s="68" t="str">
        <f t="shared" si="595"/>
        <v/>
      </c>
      <c r="AH288" s="68" t="str">
        <f t="shared" si="595"/>
        <v/>
      </c>
      <c r="AI288" s="68" t="str">
        <f t="shared" si="595"/>
        <v/>
      </c>
      <c r="AJ288" s="68"/>
      <c r="AK288" s="68" t="str">
        <f t="shared" ref="AK288:AX288" si="596">IF(OR(AK24="GDCD-Lanh",AK24="GDCD-Trối",AK24="GDCD-Kiều"),AK24,"")</f>
        <v/>
      </c>
      <c r="AL288" s="68" t="str">
        <f t="shared" si="596"/>
        <v/>
      </c>
      <c r="AM288" s="68" t="str">
        <f t="shared" si="596"/>
        <v/>
      </c>
      <c r="AN288" s="68" t="str">
        <f t="shared" si="596"/>
        <v/>
      </c>
      <c r="AO288" s="68" t="str">
        <f t="shared" si="596"/>
        <v/>
      </c>
      <c r="AP288" s="68"/>
      <c r="AQ288" s="68"/>
      <c r="AR288" s="68" t="str">
        <f t="shared" si="596"/>
        <v/>
      </c>
      <c r="AS288" s="68" t="str">
        <f t="shared" si="596"/>
        <v/>
      </c>
      <c r="AT288" s="68" t="str">
        <f t="shared" si="596"/>
        <v/>
      </c>
      <c r="AU288" s="68" t="str">
        <f t="shared" si="596"/>
        <v/>
      </c>
      <c r="AV288" s="68" t="str">
        <f t="shared" si="596"/>
        <v/>
      </c>
      <c r="AW288" s="68" t="str">
        <f t="shared" si="596"/>
        <v/>
      </c>
      <c r="AX288" s="68" t="str">
        <f t="shared" si="596"/>
        <v/>
      </c>
      <c r="AY288" s="68"/>
      <c r="AZ288" s="68" t="str">
        <f t="shared" ref="AZ288" si="597">IF(OR(AZ24="GDCD-Lanh",AZ24="GDCD-Trối",AZ24="GDCD-Kiều"),AZ24,"")</f>
        <v/>
      </c>
    </row>
    <row r="289" spans="1:52" ht="18" customHeight="1">
      <c r="A289" s="71">
        <v>5</v>
      </c>
      <c r="B289" s="72" t="str">
        <f t="shared" ref="B289:Y289" si="598">IF(OR(B25="GDCD-Lanh",B25="GDCD-Trối",B25="GDCD-Kiều"),B25,"")</f>
        <v/>
      </c>
      <c r="C289" s="72" t="str">
        <f t="shared" si="598"/>
        <v/>
      </c>
      <c r="D289" s="72" t="str">
        <f t="shared" si="598"/>
        <v/>
      </c>
      <c r="E289" s="72" t="str">
        <f t="shared" si="598"/>
        <v/>
      </c>
      <c r="F289" s="72" t="str">
        <f t="shared" si="598"/>
        <v/>
      </c>
      <c r="G289" s="72" t="str">
        <f t="shared" si="598"/>
        <v/>
      </c>
      <c r="H289" s="72" t="str">
        <f t="shared" si="598"/>
        <v/>
      </c>
      <c r="I289" s="72" t="str">
        <f t="shared" si="598"/>
        <v/>
      </c>
      <c r="J289" s="72" t="str">
        <f t="shared" si="598"/>
        <v/>
      </c>
      <c r="K289" s="72" t="str">
        <f t="shared" si="598"/>
        <v/>
      </c>
      <c r="L289" s="72" t="str">
        <f t="shared" si="598"/>
        <v/>
      </c>
      <c r="M289" s="72" t="str">
        <f t="shared" si="598"/>
        <v/>
      </c>
      <c r="N289" s="72" t="str">
        <f t="shared" si="598"/>
        <v/>
      </c>
      <c r="O289" s="72" t="str">
        <f t="shared" si="598"/>
        <v/>
      </c>
      <c r="P289" s="72" t="str">
        <f t="shared" si="598"/>
        <v/>
      </c>
      <c r="Q289" s="72"/>
      <c r="R289" s="72"/>
      <c r="S289" s="72" t="str">
        <f t="shared" si="598"/>
        <v/>
      </c>
      <c r="T289" s="72" t="str">
        <f t="shared" si="598"/>
        <v/>
      </c>
      <c r="U289" s="72" t="str">
        <f t="shared" si="598"/>
        <v/>
      </c>
      <c r="V289" s="72" t="str">
        <f t="shared" si="598"/>
        <v/>
      </c>
      <c r="W289" s="72" t="str">
        <f t="shared" si="598"/>
        <v/>
      </c>
      <c r="X289" s="72" t="str">
        <f t="shared" si="598"/>
        <v/>
      </c>
      <c r="Y289" s="72" t="str">
        <f t="shared" si="598"/>
        <v/>
      </c>
      <c r="Z289" s="72" t="str">
        <f t="shared" si="578"/>
        <v/>
      </c>
      <c r="AA289" s="73">
        <f t="shared" si="529"/>
        <v>-7</v>
      </c>
      <c r="AB289" s="71">
        <v>5</v>
      </c>
      <c r="AC289" s="72" t="str">
        <f t="shared" ref="AC289:AI289" si="599">IF(OR(AC25="GDCD-Lanh",AC25="GDCD-Trối",AC25="GDCD-Kiều"),AC25,"")</f>
        <v/>
      </c>
      <c r="AD289" s="72" t="str">
        <f t="shared" si="599"/>
        <v/>
      </c>
      <c r="AE289" s="72" t="str">
        <f t="shared" si="599"/>
        <v/>
      </c>
      <c r="AF289" s="72" t="str">
        <f t="shared" si="599"/>
        <v/>
      </c>
      <c r="AG289" s="72" t="str">
        <f t="shared" si="599"/>
        <v/>
      </c>
      <c r="AH289" s="72" t="str">
        <f t="shared" si="599"/>
        <v/>
      </c>
      <c r="AI289" s="72" t="str">
        <f t="shared" si="599"/>
        <v/>
      </c>
      <c r="AJ289" s="72"/>
      <c r="AK289" s="72" t="str">
        <f t="shared" ref="AK289:AX289" si="600">IF(OR(AK25="GDCD-Lanh",AK25="GDCD-Trối",AK25="GDCD-Kiều"),AK25,"")</f>
        <v/>
      </c>
      <c r="AL289" s="72" t="str">
        <f t="shared" si="600"/>
        <v/>
      </c>
      <c r="AM289" s="72" t="str">
        <f t="shared" si="600"/>
        <v/>
      </c>
      <c r="AN289" s="72" t="str">
        <f t="shared" si="600"/>
        <v/>
      </c>
      <c r="AO289" s="72" t="str">
        <f t="shared" si="600"/>
        <v/>
      </c>
      <c r="AP289" s="72"/>
      <c r="AQ289" s="72"/>
      <c r="AR289" s="72" t="str">
        <f t="shared" si="600"/>
        <v/>
      </c>
      <c r="AS289" s="72" t="str">
        <f t="shared" si="600"/>
        <v/>
      </c>
      <c r="AT289" s="72" t="str">
        <f t="shared" si="600"/>
        <v/>
      </c>
      <c r="AU289" s="72" t="str">
        <f t="shared" si="600"/>
        <v/>
      </c>
      <c r="AV289" s="72" t="str">
        <f t="shared" si="600"/>
        <v/>
      </c>
      <c r="AW289" s="72" t="str">
        <f t="shared" si="600"/>
        <v/>
      </c>
      <c r="AX289" s="72" t="str">
        <f t="shared" si="600"/>
        <v/>
      </c>
      <c r="AY289" s="72"/>
      <c r="AZ289" s="72" t="str">
        <f t="shared" ref="AZ289" si="601">IF(OR(AZ25="GDCD-Lanh",AZ25="GDCD-Trối",AZ25="GDCD-Kiều"),AZ25,"")</f>
        <v/>
      </c>
    </row>
    <row r="290" spans="1:52" ht="18" customHeight="1">
      <c r="A290" s="64">
        <v>1</v>
      </c>
      <c r="B290" s="65" t="str">
        <f t="shared" ref="B290:Y290" si="602">IF(OR(B26="GDCD-Lanh",B26="GDCD-Trối",B26="GDCD-Kiều"),B26,"")</f>
        <v/>
      </c>
      <c r="C290" s="65" t="str">
        <f t="shared" si="602"/>
        <v/>
      </c>
      <c r="D290" s="65" t="str">
        <f t="shared" si="602"/>
        <v/>
      </c>
      <c r="E290" s="65" t="str">
        <f t="shared" si="602"/>
        <v/>
      </c>
      <c r="F290" s="65" t="str">
        <f t="shared" si="602"/>
        <v/>
      </c>
      <c r="G290" s="65" t="str">
        <f t="shared" si="602"/>
        <v/>
      </c>
      <c r="H290" s="65" t="str">
        <f t="shared" si="602"/>
        <v/>
      </c>
      <c r="I290" s="65" t="str">
        <f t="shared" si="602"/>
        <v/>
      </c>
      <c r="J290" s="65" t="str">
        <f t="shared" si="602"/>
        <v/>
      </c>
      <c r="K290" s="65" t="str">
        <f t="shared" si="602"/>
        <v/>
      </c>
      <c r="L290" s="65" t="str">
        <f t="shared" si="602"/>
        <v/>
      </c>
      <c r="M290" s="65" t="str">
        <f t="shared" si="602"/>
        <v/>
      </c>
      <c r="N290" s="65" t="str">
        <f t="shared" si="602"/>
        <v/>
      </c>
      <c r="O290" s="65" t="str">
        <f t="shared" si="602"/>
        <v/>
      </c>
      <c r="P290" s="65" t="str">
        <f t="shared" si="602"/>
        <v/>
      </c>
      <c r="Q290" s="65"/>
      <c r="R290" s="65"/>
      <c r="S290" s="65" t="str">
        <f t="shared" si="602"/>
        <v/>
      </c>
      <c r="T290" s="65" t="str">
        <f t="shared" si="602"/>
        <v/>
      </c>
      <c r="U290" s="65" t="str">
        <f t="shared" si="602"/>
        <v/>
      </c>
      <c r="V290" s="65" t="str">
        <f t="shared" si="602"/>
        <v/>
      </c>
      <c r="W290" s="65" t="str">
        <f t="shared" si="602"/>
        <v/>
      </c>
      <c r="X290" s="65" t="str">
        <f t="shared" si="602"/>
        <v/>
      </c>
      <c r="Y290" s="65" t="str">
        <f t="shared" si="602"/>
        <v/>
      </c>
      <c r="Z290" s="65" t="str">
        <f t="shared" si="578"/>
        <v/>
      </c>
      <c r="AA290" s="66">
        <f t="shared" si="529"/>
        <v>-7</v>
      </c>
      <c r="AB290" s="64">
        <v>1</v>
      </c>
      <c r="AC290" s="65" t="str">
        <f t="shared" ref="AC290:AI290" si="603">IF(OR(AC26="GDCD-Lanh",AC26="GDCD-Trối",AC26="GDCD-Kiều"),AC26,"")</f>
        <v/>
      </c>
      <c r="AD290" s="65" t="str">
        <f t="shared" si="603"/>
        <v/>
      </c>
      <c r="AE290" s="65" t="str">
        <f t="shared" si="603"/>
        <v/>
      </c>
      <c r="AF290" s="65" t="str">
        <f t="shared" si="603"/>
        <v/>
      </c>
      <c r="AG290" s="65" t="str">
        <f t="shared" si="603"/>
        <v/>
      </c>
      <c r="AH290" s="65" t="str">
        <f t="shared" si="603"/>
        <v/>
      </c>
      <c r="AI290" s="65" t="str">
        <f t="shared" si="603"/>
        <v/>
      </c>
      <c r="AJ290" s="65"/>
      <c r="AK290" s="65" t="str">
        <f t="shared" ref="AK290:AX290" si="604">IF(OR(AK26="GDCD-Lanh",AK26="GDCD-Trối",AK26="GDCD-Kiều"),AK26,"")</f>
        <v/>
      </c>
      <c r="AL290" s="65" t="str">
        <f t="shared" si="604"/>
        <v/>
      </c>
      <c r="AM290" s="65" t="str">
        <f t="shared" si="604"/>
        <v/>
      </c>
      <c r="AN290" s="65" t="str">
        <f t="shared" si="604"/>
        <v/>
      </c>
      <c r="AO290" s="65" t="str">
        <f t="shared" si="604"/>
        <v/>
      </c>
      <c r="AP290" s="65"/>
      <c r="AQ290" s="65"/>
      <c r="AR290" s="65" t="str">
        <f t="shared" si="604"/>
        <v/>
      </c>
      <c r="AS290" s="65" t="str">
        <f t="shared" si="604"/>
        <v/>
      </c>
      <c r="AT290" s="65" t="str">
        <f t="shared" si="604"/>
        <v/>
      </c>
      <c r="AU290" s="65" t="str">
        <f t="shared" si="604"/>
        <v/>
      </c>
      <c r="AV290" s="65" t="str">
        <f t="shared" si="604"/>
        <v/>
      </c>
      <c r="AW290" s="65" t="str">
        <f t="shared" si="604"/>
        <v/>
      </c>
      <c r="AX290" s="65" t="str">
        <f t="shared" si="604"/>
        <v/>
      </c>
      <c r="AY290" s="65"/>
      <c r="AZ290" s="65" t="str">
        <f t="shared" ref="AZ290" si="605">IF(OR(AZ26="GDCD-Lanh",AZ26="GDCD-Trối",AZ26="GDCD-Kiều"),AZ26,"")</f>
        <v/>
      </c>
    </row>
    <row r="291" spans="1:52" ht="18" customHeight="1">
      <c r="A291" s="67">
        <v>2</v>
      </c>
      <c r="B291" s="68" t="str">
        <f t="shared" ref="B291:Y291" si="606">IF(OR(B27="GDCD-Lanh",B27="GDCD-Trối",B27="GDCD-Kiều"),B27,"")</f>
        <v/>
      </c>
      <c r="C291" s="68" t="str">
        <f t="shared" si="606"/>
        <v/>
      </c>
      <c r="D291" s="68" t="str">
        <f t="shared" si="606"/>
        <v/>
      </c>
      <c r="E291" s="68" t="str">
        <f t="shared" si="606"/>
        <v/>
      </c>
      <c r="F291" s="68" t="str">
        <f t="shared" si="606"/>
        <v/>
      </c>
      <c r="G291" s="68" t="str">
        <f t="shared" si="606"/>
        <v/>
      </c>
      <c r="H291" s="68" t="str">
        <f t="shared" si="606"/>
        <v/>
      </c>
      <c r="I291" s="68" t="str">
        <f t="shared" si="606"/>
        <v/>
      </c>
      <c r="J291" s="68" t="str">
        <f t="shared" si="606"/>
        <v/>
      </c>
      <c r="K291" s="68" t="str">
        <f t="shared" si="606"/>
        <v/>
      </c>
      <c r="L291" s="68" t="str">
        <f t="shared" si="606"/>
        <v/>
      </c>
      <c r="M291" s="68" t="str">
        <f t="shared" si="606"/>
        <v/>
      </c>
      <c r="N291" s="68" t="str">
        <f t="shared" si="606"/>
        <v/>
      </c>
      <c r="O291" s="68" t="str">
        <f t="shared" si="606"/>
        <v/>
      </c>
      <c r="P291" s="68" t="str">
        <f t="shared" si="606"/>
        <v/>
      </c>
      <c r="Q291" s="68"/>
      <c r="R291" s="68"/>
      <c r="S291" s="68" t="str">
        <f t="shared" si="606"/>
        <v/>
      </c>
      <c r="T291" s="68" t="str">
        <f t="shared" si="606"/>
        <v/>
      </c>
      <c r="U291" s="68" t="str">
        <f t="shared" si="606"/>
        <v/>
      </c>
      <c r="V291" s="68" t="str">
        <f t="shared" si="606"/>
        <v/>
      </c>
      <c r="W291" s="68" t="str">
        <f t="shared" si="606"/>
        <v/>
      </c>
      <c r="X291" s="68" t="str">
        <f t="shared" si="606"/>
        <v/>
      </c>
      <c r="Y291" s="68" t="str">
        <f t="shared" si="606"/>
        <v/>
      </c>
      <c r="Z291" s="68" t="str">
        <f t="shared" si="578"/>
        <v/>
      </c>
      <c r="AA291" s="69">
        <f t="shared" si="529"/>
        <v>-7</v>
      </c>
      <c r="AB291" s="67">
        <v>2</v>
      </c>
      <c r="AC291" s="68" t="str">
        <f t="shared" ref="AC291:AI291" si="607">IF(OR(AC27="GDCD-Lanh",AC27="GDCD-Trối",AC27="GDCD-Kiều"),AC27,"")</f>
        <v/>
      </c>
      <c r="AD291" s="68" t="str">
        <f t="shared" si="607"/>
        <v/>
      </c>
      <c r="AE291" s="68" t="str">
        <f t="shared" si="607"/>
        <v/>
      </c>
      <c r="AF291" s="68" t="str">
        <f t="shared" si="607"/>
        <v/>
      </c>
      <c r="AG291" s="68" t="str">
        <f t="shared" si="607"/>
        <v/>
      </c>
      <c r="AH291" s="68" t="str">
        <f t="shared" si="607"/>
        <v/>
      </c>
      <c r="AI291" s="68" t="str">
        <f t="shared" si="607"/>
        <v/>
      </c>
      <c r="AJ291" s="68"/>
      <c r="AK291" s="68" t="str">
        <f t="shared" ref="AK291:AX291" si="608">IF(OR(AK27="GDCD-Lanh",AK27="GDCD-Trối",AK27="GDCD-Kiều"),AK27,"")</f>
        <v/>
      </c>
      <c r="AL291" s="68" t="str">
        <f t="shared" si="608"/>
        <v/>
      </c>
      <c r="AM291" s="68" t="str">
        <f t="shared" si="608"/>
        <v/>
      </c>
      <c r="AN291" s="68" t="str">
        <f t="shared" si="608"/>
        <v/>
      </c>
      <c r="AO291" s="68" t="str">
        <f t="shared" si="608"/>
        <v/>
      </c>
      <c r="AP291" s="68"/>
      <c r="AQ291" s="68"/>
      <c r="AR291" s="68" t="str">
        <f t="shared" si="608"/>
        <v/>
      </c>
      <c r="AS291" s="68" t="str">
        <f t="shared" si="608"/>
        <v/>
      </c>
      <c r="AT291" s="68" t="str">
        <f t="shared" si="608"/>
        <v/>
      </c>
      <c r="AU291" s="68" t="str">
        <f t="shared" si="608"/>
        <v/>
      </c>
      <c r="AV291" s="68" t="str">
        <f t="shared" si="608"/>
        <v/>
      </c>
      <c r="AW291" s="68" t="str">
        <f t="shared" si="608"/>
        <v/>
      </c>
      <c r="AX291" s="68" t="str">
        <f t="shared" si="608"/>
        <v/>
      </c>
      <c r="AY291" s="68"/>
      <c r="AZ291" s="68" t="str">
        <f t="shared" ref="AZ291" si="609">IF(OR(AZ27="GDCD-Lanh",AZ27="GDCD-Trối",AZ27="GDCD-Kiều"),AZ27,"")</f>
        <v/>
      </c>
    </row>
    <row r="292" spans="1:52" ht="18" customHeight="1">
      <c r="A292" s="74" t="s">
        <v>23</v>
      </c>
      <c r="B292" s="68" t="str">
        <f t="shared" ref="B292:Y292" si="610">IF(OR(B28="GDCD-Lanh",B28="GDCD-Trối",B28="GDCD-Kiều"),B28,"")</f>
        <v/>
      </c>
      <c r="C292" s="68" t="str">
        <f t="shared" si="610"/>
        <v/>
      </c>
      <c r="D292" s="68" t="str">
        <f t="shared" si="610"/>
        <v/>
      </c>
      <c r="E292" s="68" t="str">
        <f t="shared" si="610"/>
        <v/>
      </c>
      <c r="F292" s="68" t="str">
        <f t="shared" si="610"/>
        <v/>
      </c>
      <c r="G292" s="68" t="str">
        <f t="shared" si="610"/>
        <v/>
      </c>
      <c r="H292" s="68" t="str">
        <f t="shared" si="610"/>
        <v/>
      </c>
      <c r="I292" s="68" t="str">
        <f t="shared" si="610"/>
        <v/>
      </c>
      <c r="J292" s="68" t="str">
        <f t="shared" si="610"/>
        <v/>
      </c>
      <c r="K292" s="68" t="str">
        <f t="shared" si="610"/>
        <v/>
      </c>
      <c r="L292" s="68" t="str">
        <f t="shared" si="610"/>
        <v/>
      </c>
      <c r="M292" s="68" t="str">
        <f t="shared" si="610"/>
        <v/>
      </c>
      <c r="N292" s="68" t="str">
        <f t="shared" si="610"/>
        <v/>
      </c>
      <c r="O292" s="68" t="str">
        <f t="shared" si="610"/>
        <v/>
      </c>
      <c r="P292" s="68" t="str">
        <f t="shared" si="610"/>
        <v/>
      </c>
      <c r="Q292" s="68"/>
      <c r="R292" s="68"/>
      <c r="S292" s="68" t="str">
        <f t="shared" si="610"/>
        <v/>
      </c>
      <c r="T292" s="68" t="str">
        <f t="shared" si="610"/>
        <v/>
      </c>
      <c r="U292" s="68" t="str">
        <f t="shared" si="610"/>
        <v/>
      </c>
      <c r="V292" s="68" t="str">
        <f t="shared" si="610"/>
        <v/>
      </c>
      <c r="W292" s="68" t="str">
        <f t="shared" si="610"/>
        <v/>
      </c>
      <c r="X292" s="68" t="str">
        <f t="shared" si="610"/>
        <v/>
      </c>
      <c r="Y292" s="68" t="str">
        <f t="shared" si="610"/>
        <v/>
      </c>
      <c r="Z292" s="68" t="str">
        <f t="shared" si="578"/>
        <v/>
      </c>
      <c r="AA292" s="69">
        <f t="shared" si="529"/>
        <v>-7</v>
      </c>
      <c r="AB292" s="74" t="s">
        <v>23</v>
      </c>
      <c r="AC292" s="68" t="str">
        <f t="shared" ref="AC292:AI292" si="611">IF(OR(AC28="GDCD-Lanh",AC28="GDCD-Trối",AC28="GDCD-Kiều"),AC28,"")</f>
        <v/>
      </c>
      <c r="AD292" s="68" t="str">
        <f t="shared" si="611"/>
        <v/>
      </c>
      <c r="AE292" s="68" t="str">
        <f t="shared" si="611"/>
        <v/>
      </c>
      <c r="AF292" s="68" t="str">
        <f t="shared" si="611"/>
        <v/>
      </c>
      <c r="AG292" s="68" t="str">
        <f t="shared" si="611"/>
        <v/>
      </c>
      <c r="AH292" s="68" t="str">
        <f t="shared" si="611"/>
        <v/>
      </c>
      <c r="AI292" s="68" t="str">
        <f t="shared" si="611"/>
        <v/>
      </c>
      <c r="AJ292" s="68"/>
      <c r="AK292" s="68" t="str">
        <f t="shared" ref="AK292:AX292" si="612">IF(OR(AK28="GDCD-Lanh",AK28="GDCD-Trối",AK28="GDCD-Kiều"),AK28,"")</f>
        <v/>
      </c>
      <c r="AL292" s="68" t="str">
        <f t="shared" si="612"/>
        <v/>
      </c>
      <c r="AM292" s="68" t="str">
        <f t="shared" si="612"/>
        <v/>
      </c>
      <c r="AN292" s="68" t="str">
        <f t="shared" si="612"/>
        <v/>
      </c>
      <c r="AO292" s="68" t="str">
        <f t="shared" si="612"/>
        <v/>
      </c>
      <c r="AP292" s="68"/>
      <c r="AQ292" s="68"/>
      <c r="AR292" s="68" t="str">
        <f t="shared" si="612"/>
        <v/>
      </c>
      <c r="AS292" s="68" t="str">
        <f t="shared" si="612"/>
        <v/>
      </c>
      <c r="AT292" s="68" t="str">
        <f t="shared" si="612"/>
        <v/>
      </c>
      <c r="AU292" s="68" t="str">
        <f t="shared" si="612"/>
        <v/>
      </c>
      <c r="AV292" s="68" t="str">
        <f t="shared" si="612"/>
        <v/>
      </c>
      <c r="AW292" s="68" t="str">
        <f t="shared" si="612"/>
        <v/>
      </c>
      <c r="AX292" s="68" t="str">
        <f t="shared" si="612"/>
        <v/>
      </c>
      <c r="AY292" s="68"/>
      <c r="AZ292" s="68" t="str">
        <f t="shared" ref="AZ292" si="613">IF(OR(AZ28="GDCD-Lanh",AZ28="GDCD-Trối",AZ28="GDCD-Kiều"),AZ28,"")</f>
        <v/>
      </c>
    </row>
    <row r="293" spans="1:52" ht="18" customHeight="1">
      <c r="A293" s="67">
        <v>4</v>
      </c>
      <c r="B293" s="68" t="str">
        <f t="shared" ref="B293:Y293" si="614">IF(OR(B29="GDCD-Lanh",B29="GDCD-Trối",B29="GDCD-Kiều"),B29,"")</f>
        <v/>
      </c>
      <c r="C293" s="68" t="str">
        <f t="shared" si="614"/>
        <v/>
      </c>
      <c r="D293" s="68" t="str">
        <f t="shared" si="614"/>
        <v/>
      </c>
      <c r="E293" s="68" t="str">
        <f t="shared" si="614"/>
        <v/>
      </c>
      <c r="F293" s="68" t="str">
        <f t="shared" si="614"/>
        <v/>
      </c>
      <c r="G293" s="68" t="str">
        <f t="shared" si="614"/>
        <v/>
      </c>
      <c r="H293" s="68" t="str">
        <f t="shared" si="614"/>
        <v/>
      </c>
      <c r="I293" s="68" t="str">
        <f t="shared" si="614"/>
        <v/>
      </c>
      <c r="J293" s="68" t="str">
        <f t="shared" si="614"/>
        <v/>
      </c>
      <c r="K293" s="68" t="str">
        <f t="shared" si="614"/>
        <v/>
      </c>
      <c r="L293" s="68" t="str">
        <f t="shared" si="614"/>
        <v/>
      </c>
      <c r="M293" s="68" t="str">
        <f t="shared" si="614"/>
        <v/>
      </c>
      <c r="N293" s="68" t="str">
        <f t="shared" si="614"/>
        <v/>
      </c>
      <c r="O293" s="68" t="str">
        <f t="shared" si="614"/>
        <v/>
      </c>
      <c r="P293" s="68" t="str">
        <f t="shared" si="614"/>
        <v/>
      </c>
      <c r="Q293" s="68"/>
      <c r="R293" s="68"/>
      <c r="S293" s="68" t="str">
        <f t="shared" si="614"/>
        <v/>
      </c>
      <c r="T293" s="68" t="str">
        <f t="shared" si="614"/>
        <v/>
      </c>
      <c r="U293" s="68" t="str">
        <f t="shared" si="614"/>
        <v/>
      </c>
      <c r="V293" s="68" t="str">
        <f t="shared" si="614"/>
        <v/>
      </c>
      <c r="W293" s="68" t="str">
        <f t="shared" si="614"/>
        <v/>
      </c>
      <c r="X293" s="68" t="str">
        <f t="shared" si="614"/>
        <v/>
      </c>
      <c r="Y293" s="68" t="str">
        <f t="shared" si="614"/>
        <v/>
      </c>
      <c r="Z293" s="68" t="str">
        <f t="shared" si="578"/>
        <v/>
      </c>
      <c r="AA293" s="69">
        <f t="shared" si="529"/>
        <v>-7</v>
      </c>
      <c r="AB293" s="67">
        <v>4</v>
      </c>
      <c r="AC293" s="68" t="str">
        <f t="shared" ref="AC293:AI293" si="615">IF(OR(AC29="GDCD-Lanh",AC29="GDCD-Trối",AC29="GDCD-Kiều"),AC29,"")</f>
        <v/>
      </c>
      <c r="AD293" s="68" t="str">
        <f t="shared" si="615"/>
        <v/>
      </c>
      <c r="AE293" s="68" t="str">
        <f t="shared" si="615"/>
        <v/>
      </c>
      <c r="AF293" s="68" t="str">
        <f t="shared" si="615"/>
        <v/>
      </c>
      <c r="AG293" s="68" t="str">
        <f t="shared" si="615"/>
        <v/>
      </c>
      <c r="AH293" s="68" t="str">
        <f t="shared" si="615"/>
        <v/>
      </c>
      <c r="AI293" s="68" t="str">
        <f t="shared" si="615"/>
        <v/>
      </c>
      <c r="AJ293" s="68"/>
      <c r="AK293" s="68" t="str">
        <f t="shared" ref="AK293:AX293" si="616">IF(OR(AK29="GDCD-Lanh",AK29="GDCD-Trối",AK29="GDCD-Kiều"),AK29,"")</f>
        <v/>
      </c>
      <c r="AL293" s="68" t="str">
        <f t="shared" si="616"/>
        <v/>
      </c>
      <c r="AM293" s="68" t="str">
        <f t="shared" si="616"/>
        <v/>
      </c>
      <c r="AN293" s="68" t="str">
        <f t="shared" si="616"/>
        <v/>
      </c>
      <c r="AO293" s="68" t="str">
        <f t="shared" si="616"/>
        <v/>
      </c>
      <c r="AP293" s="68"/>
      <c r="AQ293" s="68"/>
      <c r="AR293" s="68" t="str">
        <f t="shared" si="616"/>
        <v/>
      </c>
      <c r="AS293" s="68" t="str">
        <f t="shared" si="616"/>
        <v/>
      </c>
      <c r="AT293" s="68" t="str">
        <f t="shared" si="616"/>
        <v/>
      </c>
      <c r="AU293" s="68" t="str">
        <f t="shared" si="616"/>
        <v/>
      </c>
      <c r="AV293" s="68" t="str">
        <f t="shared" si="616"/>
        <v/>
      </c>
      <c r="AW293" s="68" t="str">
        <f t="shared" si="616"/>
        <v/>
      </c>
      <c r="AX293" s="68" t="str">
        <f t="shared" si="616"/>
        <v/>
      </c>
      <c r="AY293" s="68"/>
      <c r="AZ293" s="68" t="str">
        <f t="shared" ref="AZ293" si="617">IF(OR(AZ29="GDCD-Lanh",AZ29="GDCD-Trối",AZ29="GDCD-Kiều"),AZ29,"")</f>
        <v/>
      </c>
    </row>
    <row r="294" spans="1:52" ht="18" customHeight="1">
      <c r="A294" s="67">
        <v>5</v>
      </c>
      <c r="B294" s="72" t="str">
        <f t="shared" ref="B294:Y294" si="618">IF(OR(B30="GDCD-Lanh",B30="GDCD-Trối",B30="GDCD-Kiều"),B30,"")</f>
        <v/>
      </c>
      <c r="C294" s="72" t="str">
        <f t="shared" si="618"/>
        <v/>
      </c>
      <c r="D294" s="72" t="str">
        <f t="shared" si="618"/>
        <v/>
      </c>
      <c r="E294" s="72" t="str">
        <f t="shared" si="618"/>
        <v/>
      </c>
      <c r="F294" s="72" t="str">
        <f t="shared" si="618"/>
        <v/>
      </c>
      <c r="G294" s="72" t="str">
        <f t="shared" si="618"/>
        <v/>
      </c>
      <c r="H294" s="72" t="str">
        <f t="shared" si="618"/>
        <v/>
      </c>
      <c r="I294" s="72" t="str">
        <f t="shared" si="618"/>
        <v/>
      </c>
      <c r="J294" s="72" t="str">
        <f t="shared" si="618"/>
        <v/>
      </c>
      <c r="K294" s="72" t="str">
        <f t="shared" si="618"/>
        <v/>
      </c>
      <c r="L294" s="72" t="str">
        <f t="shared" si="618"/>
        <v/>
      </c>
      <c r="M294" s="72" t="str">
        <f t="shared" si="618"/>
        <v/>
      </c>
      <c r="N294" s="72" t="str">
        <f t="shared" si="618"/>
        <v/>
      </c>
      <c r="O294" s="72" t="str">
        <f t="shared" si="618"/>
        <v/>
      </c>
      <c r="P294" s="72" t="str">
        <f t="shared" si="618"/>
        <v/>
      </c>
      <c r="Q294" s="72"/>
      <c r="R294" s="72"/>
      <c r="S294" s="72" t="str">
        <f t="shared" si="618"/>
        <v/>
      </c>
      <c r="T294" s="72" t="str">
        <f t="shared" si="618"/>
        <v/>
      </c>
      <c r="U294" s="72" t="str">
        <f t="shared" si="618"/>
        <v/>
      </c>
      <c r="V294" s="72" t="str">
        <f t="shared" si="618"/>
        <v/>
      </c>
      <c r="W294" s="72" t="str">
        <f t="shared" si="618"/>
        <v/>
      </c>
      <c r="X294" s="72" t="str">
        <f t="shared" si="618"/>
        <v/>
      </c>
      <c r="Y294" s="72" t="str">
        <f t="shared" si="618"/>
        <v/>
      </c>
      <c r="Z294" s="72" t="str">
        <f t="shared" si="578"/>
        <v/>
      </c>
      <c r="AA294" s="73">
        <f t="shared" si="529"/>
        <v>-7</v>
      </c>
      <c r="AB294" s="67">
        <v>5</v>
      </c>
      <c r="AC294" s="72" t="str">
        <f t="shared" ref="AC294:AI294" si="619">IF(OR(AC30="GDCD-Lanh",AC30="GDCD-Trối",AC30="GDCD-Kiều"),AC30,"")</f>
        <v/>
      </c>
      <c r="AD294" s="72" t="str">
        <f t="shared" si="619"/>
        <v/>
      </c>
      <c r="AE294" s="72" t="str">
        <f t="shared" si="619"/>
        <v/>
      </c>
      <c r="AF294" s="72" t="str">
        <f t="shared" si="619"/>
        <v/>
      </c>
      <c r="AG294" s="72" t="str">
        <f t="shared" si="619"/>
        <v/>
      </c>
      <c r="AH294" s="72" t="str">
        <f t="shared" si="619"/>
        <v/>
      </c>
      <c r="AI294" s="72" t="str">
        <f t="shared" si="619"/>
        <v/>
      </c>
      <c r="AJ294" s="72"/>
      <c r="AK294" s="72" t="str">
        <f t="shared" ref="AK294:AX294" si="620">IF(OR(AK30="GDCD-Lanh",AK30="GDCD-Trối",AK30="GDCD-Kiều"),AK30,"")</f>
        <v/>
      </c>
      <c r="AL294" s="72" t="str">
        <f t="shared" si="620"/>
        <v/>
      </c>
      <c r="AM294" s="72" t="str">
        <f t="shared" si="620"/>
        <v/>
      </c>
      <c r="AN294" s="72" t="str">
        <f t="shared" si="620"/>
        <v/>
      </c>
      <c r="AO294" s="72" t="str">
        <f t="shared" si="620"/>
        <v/>
      </c>
      <c r="AP294" s="72"/>
      <c r="AQ294" s="72"/>
      <c r="AR294" s="72" t="str">
        <f t="shared" si="620"/>
        <v/>
      </c>
      <c r="AS294" s="72" t="str">
        <f t="shared" si="620"/>
        <v/>
      </c>
      <c r="AT294" s="72" t="str">
        <f t="shared" si="620"/>
        <v/>
      </c>
      <c r="AU294" s="72" t="str">
        <f t="shared" si="620"/>
        <v/>
      </c>
      <c r="AV294" s="72" t="str">
        <f t="shared" si="620"/>
        <v/>
      </c>
      <c r="AW294" s="72" t="str">
        <f t="shared" si="620"/>
        <v/>
      </c>
      <c r="AX294" s="72" t="str">
        <f t="shared" si="620"/>
        <v/>
      </c>
      <c r="AY294" s="72"/>
      <c r="AZ294" s="72" t="str">
        <f t="shared" ref="AZ294" si="621">IF(OR(AZ30="GDCD-Lanh",AZ30="GDCD-Trối",AZ30="GDCD-Kiều"),AZ30,"")</f>
        <v/>
      </c>
    </row>
    <row r="295" spans="1:52" ht="18" customHeight="1">
      <c r="A295" s="75" t="s">
        <v>50</v>
      </c>
      <c r="B295" s="65" t="str">
        <f t="shared" ref="B295:Y295" si="622">IF(OR(B31="GDCD-Lanh",B31="GDCD-Trối",B31="GDCD-Kiều"),B31,"")</f>
        <v/>
      </c>
      <c r="C295" s="65" t="str">
        <f t="shared" si="622"/>
        <v/>
      </c>
      <c r="D295" s="65" t="str">
        <f t="shared" si="622"/>
        <v/>
      </c>
      <c r="E295" s="65" t="str">
        <f t="shared" si="622"/>
        <v/>
      </c>
      <c r="F295" s="65" t="str">
        <f t="shared" si="622"/>
        <v/>
      </c>
      <c r="G295" s="65" t="str">
        <f t="shared" si="622"/>
        <v/>
      </c>
      <c r="H295" s="65" t="str">
        <f t="shared" si="622"/>
        <v/>
      </c>
      <c r="I295" s="65" t="str">
        <f t="shared" si="622"/>
        <v/>
      </c>
      <c r="J295" s="65" t="str">
        <f t="shared" si="622"/>
        <v/>
      </c>
      <c r="K295" s="65" t="str">
        <f t="shared" si="622"/>
        <v/>
      </c>
      <c r="L295" s="65" t="str">
        <f t="shared" si="622"/>
        <v/>
      </c>
      <c r="M295" s="65" t="str">
        <f t="shared" si="622"/>
        <v/>
      </c>
      <c r="N295" s="65" t="str">
        <f t="shared" si="622"/>
        <v/>
      </c>
      <c r="O295" s="65" t="str">
        <f t="shared" si="622"/>
        <v/>
      </c>
      <c r="P295" s="65" t="str">
        <f t="shared" si="622"/>
        <v/>
      </c>
      <c r="Q295" s="65"/>
      <c r="R295" s="65"/>
      <c r="S295" s="65" t="str">
        <f t="shared" si="622"/>
        <v/>
      </c>
      <c r="T295" s="65" t="str">
        <f t="shared" si="622"/>
        <v/>
      </c>
      <c r="U295" s="65" t="str">
        <f t="shared" si="622"/>
        <v/>
      </c>
      <c r="V295" s="65" t="str">
        <f t="shared" si="622"/>
        <v/>
      </c>
      <c r="W295" s="65" t="str">
        <f t="shared" si="622"/>
        <v/>
      </c>
      <c r="X295" s="65" t="str">
        <f t="shared" si="622"/>
        <v/>
      </c>
      <c r="Y295" s="65" t="str">
        <f t="shared" si="622"/>
        <v/>
      </c>
      <c r="Z295" s="65" t="str">
        <f t="shared" si="578"/>
        <v/>
      </c>
      <c r="AA295" s="66">
        <f t="shared" si="529"/>
        <v>-7</v>
      </c>
      <c r="AB295" s="75" t="s">
        <v>50</v>
      </c>
      <c r="AC295" s="65" t="str">
        <f t="shared" ref="AC295:AI295" si="623">IF(OR(AC31="GDCD-Lanh",AC31="GDCD-Trối",AC31="GDCD-Kiều"),AC31,"")</f>
        <v/>
      </c>
      <c r="AD295" s="65" t="str">
        <f t="shared" si="623"/>
        <v/>
      </c>
      <c r="AE295" s="65" t="str">
        <f t="shared" si="623"/>
        <v/>
      </c>
      <c r="AF295" s="65" t="str">
        <f t="shared" si="623"/>
        <v/>
      </c>
      <c r="AG295" s="65" t="str">
        <f t="shared" si="623"/>
        <v/>
      </c>
      <c r="AH295" s="65" t="str">
        <f t="shared" si="623"/>
        <v/>
      </c>
      <c r="AI295" s="65" t="str">
        <f t="shared" si="623"/>
        <v/>
      </c>
      <c r="AJ295" s="65"/>
      <c r="AK295" s="65" t="str">
        <f t="shared" ref="AK295:AX295" si="624">IF(OR(AK31="GDCD-Lanh",AK31="GDCD-Trối",AK31="GDCD-Kiều"),AK31,"")</f>
        <v/>
      </c>
      <c r="AL295" s="65" t="str">
        <f t="shared" si="624"/>
        <v/>
      </c>
      <c r="AM295" s="65" t="str">
        <f t="shared" si="624"/>
        <v/>
      </c>
      <c r="AN295" s="65" t="str">
        <f t="shared" si="624"/>
        <v/>
      </c>
      <c r="AO295" s="65" t="str">
        <f t="shared" si="624"/>
        <v/>
      </c>
      <c r="AP295" s="65"/>
      <c r="AQ295" s="65"/>
      <c r="AR295" s="65" t="str">
        <f t="shared" si="624"/>
        <v/>
      </c>
      <c r="AS295" s="65" t="str">
        <f t="shared" si="624"/>
        <v/>
      </c>
      <c r="AT295" s="65" t="str">
        <f t="shared" si="624"/>
        <v/>
      </c>
      <c r="AU295" s="65" t="str">
        <f t="shared" si="624"/>
        <v/>
      </c>
      <c r="AV295" s="65" t="str">
        <f t="shared" si="624"/>
        <v/>
      </c>
      <c r="AW295" s="65" t="str">
        <f t="shared" si="624"/>
        <v/>
      </c>
      <c r="AX295" s="65" t="str">
        <f t="shared" si="624"/>
        <v/>
      </c>
      <c r="AY295" s="65"/>
      <c r="AZ295" s="65" t="str">
        <f t="shared" ref="AZ295" si="625">IF(OR(AZ31="GDCD-Lanh",AZ31="GDCD-Trối",AZ31="GDCD-Kiều"),AZ31,"")</f>
        <v/>
      </c>
    </row>
    <row r="296" spans="1:52" ht="18" customHeight="1">
      <c r="A296" s="76">
        <v>2</v>
      </c>
      <c r="B296" s="68" t="str">
        <f t="shared" ref="B296:Y296" si="626">IF(OR(B32="GDCD-Lanh",B32="GDCD-Trối",B32="GDCD-Kiều"),B32,"")</f>
        <v/>
      </c>
      <c r="C296" s="68" t="str">
        <f t="shared" si="626"/>
        <v/>
      </c>
      <c r="D296" s="68" t="str">
        <f t="shared" si="626"/>
        <v/>
      </c>
      <c r="E296" s="68" t="str">
        <f t="shared" si="626"/>
        <v/>
      </c>
      <c r="F296" s="68" t="str">
        <f t="shared" si="626"/>
        <v/>
      </c>
      <c r="G296" s="68" t="str">
        <f t="shared" si="626"/>
        <v/>
      </c>
      <c r="H296" s="68" t="str">
        <f t="shared" si="626"/>
        <v/>
      </c>
      <c r="I296" s="68" t="str">
        <f t="shared" si="626"/>
        <v/>
      </c>
      <c r="J296" s="68" t="str">
        <f t="shared" si="626"/>
        <v/>
      </c>
      <c r="K296" s="68" t="str">
        <f t="shared" si="626"/>
        <v/>
      </c>
      <c r="L296" s="68" t="str">
        <f t="shared" si="626"/>
        <v/>
      </c>
      <c r="M296" s="68" t="str">
        <f t="shared" si="626"/>
        <v/>
      </c>
      <c r="N296" s="68" t="str">
        <f t="shared" si="626"/>
        <v/>
      </c>
      <c r="O296" s="68" t="str">
        <f t="shared" si="626"/>
        <v/>
      </c>
      <c r="P296" s="68" t="str">
        <f t="shared" si="626"/>
        <v/>
      </c>
      <c r="Q296" s="68"/>
      <c r="R296" s="68"/>
      <c r="S296" s="68" t="str">
        <f t="shared" si="626"/>
        <v/>
      </c>
      <c r="T296" s="68" t="str">
        <f t="shared" si="626"/>
        <v/>
      </c>
      <c r="U296" s="68" t="str">
        <f t="shared" si="626"/>
        <v/>
      </c>
      <c r="V296" s="68" t="str">
        <f t="shared" si="626"/>
        <v/>
      </c>
      <c r="W296" s="68" t="str">
        <f t="shared" si="626"/>
        <v/>
      </c>
      <c r="X296" s="68" t="str">
        <f t="shared" si="626"/>
        <v/>
      </c>
      <c r="Y296" s="68" t="str">
        <f t="shared" si="626"/>
        <v/>
      </c>
      <c r="Z296" s="68" t="str">
        <f t="shared" si="578"/>
        <v/>
      </c>
      <c r="AA296" s="69">
        <f t="shared" si="529"/>
        <v>-7</v>
      </c>
      <c r="AB296" s="76">
        <v>2</v>
      </c>
      <c r="AC296" s="68" t="str">
        <f t="shared" ref="AC296:AI296" si="627">IF(OR(AC32="GDCD-Lanh",AC32="GDCD-Trối",AC32="GDCD-Kiều"),AC32,"")</f>
        <v/>
      </c>
      <c r="AD296" s="68" t="str">
        <f t="shared" si="627"/>
        <v/>
      </c>
      <c r="AE296" s="68" t="str">
        <f t="shared" si="627"/>
        <v/>
      </c>
      <c r="AF296" s="68" t="str">
        <f t="shared" si="627"/>
        <v/>
      </c>
      <c r="AG296" s="68" t="str">
        <f t="shared" si="627"/>
        <v/>
      </c>
      <c r="AH296" s="68" t="str">
        <f t="shared" si="627"/>
        <v/>
      </c>
      <c r="AI296" s="68" t="str">
        <f t="shared" si="627"/>
        <v/>
      </c>
      <c r="AJ296" s="68"/>
      <c r="AK296" s="68" t="str">
        <f t="shared" ref="AK296:AX296" si="628">IF(OR(AK32="GDCD-Lanh",AK32="GDCD-Trối",AK32="GDCD-Kiều"),AK32,"")</f>
        <v/>
      </c>
      <c r="AL296" s="68" t="str">
        <f t="shared" si="628"/>
        <v/>
      </c>
      <c r="AM296" s="68" t="str">
        <f t="shared" si="628"/>
        <v/>
      </c>
      <c r="AN296" s="68" t="str">
        <f t="shared" si="628"/>
        <v/>
      </c>
      <c r="AO296" s="68" t="str">
        <f t="shared" si="628"/>
        <v/>
      </c>
      <c r="AP296" s="68"/>
      <c r="AQ296" s="68"/>
      <c r="AR296" s="68" t="str">
        <f t="shared" si="628"/>
        <v/>
      </c>
      <c r="AS296" s="68" t="str">
        <f t="shared" si="628"/>
        <v/>
      </c>
      <c r="AT296" s="68" t="str">
        <f t="shared" si="628"/>
        <v/>
      </c>
      <c r="AU296" s="68" t="str">
        <f t="shared" si="628"/>
        <v/>
      </c>
      <c r="AV296" s="68" t="str">
        <f t="shared" si="628"/>
        <v/>
      </c>
      <c r="AW296" s="68" t="str">
        <f t="shared" si="628"/>
        <v/>
      </c>
      <c r="AX296" s="68" t="str">
        <f t="shared" si="628"/>
        <v/>
      </c>
      <c r="AY296" s="68"/>
      <c r="AZ296" s="68" t="str">
        <f t="shared" ref="AZ296" si="629">IF(OR(AZ32="GDCD-Lanh",AZ32="GDCD-Trối",AZ32="GDCD-Kiều"),AZ32,"")</f>
        <v/>
      </c>
    </row>
    <row r="297" spans="1:52" ht="18" customHeight="1">
      <c r="A297" s="76"/>
      <c r="B297" s="68" t="str">
        <f t="shared" ref="B297:Y297" si="630">IF(OR(B33="GDCD-Lanh",B33="GDCD-Trối",B33="GDCD-Kiều"),B33,"")</f>
        <v/>
      </c>
      <c r="C297" s="68" t="str">
        <f t="shared" si="630"/>
        <v/>
      </c>
      <c r="D297" s="68" t="str">
        <f t="shared" si="630"/>
        <v/>
      </c>
      <c r="E297" s="68" t="str">
        <f t="shared" si="630"/>
        <v/>
      </c>
      <c r="F297" s="68" t="str">
        <f t="shared" si="630"/>
        <v/>
      </c>
      <c r="G297" s="68" t="str">
        <f t="shared" si="630"/>
        <v/>
      </c>
      <c r="H297" s="68" t="str">
        <f t="shared" si="630"/>
        <v/>
      </c>
      <c r="I297" s="68" t="str">
        <f t="shared" si="630"/>
        <v/>
      </c>
      <c r="J297" s="68" t="str">
        <f t="shared" si="630"/>
        <v/>
      </c>
      <c r="K297" s="68" t="str">
        <f t="shared" si="630"/>
        <v/>
      </c>
      <c r="L297" s="68" t="str">
        <f t="shared" si="630"/>
        <v/>
      </c>
      <c r="M297" s="68" t="str">
        <f t="shared" si="630"/>
        <v/>
      </c>
      <c r="N297" s="68" t="str">
        <f t="shared" si="630"/>
        <v/>
      </c>
      <c r="O297" s="68" t="str">
        <f t="shared" si="630"/>
        <v/>
      </c>
      <c r="P297" s="68" t="str">
        <f t="shared" si="630"/>
        <v/>
      </c>
      <c r="Q297" s="68"/>
      <c r="R297" s="68"/>
      <c r="S297" s="68" t="str">
        <f t="shared" si="630"/>
        <v/>
      </c>
      <c r="T297" s="68" t="str">
        <f t="shared" si="630"/>
        <v/>
      </c>
      <c r="U297" s="68" t="str">
        <f t="shared" si="630"/>
        <v/>
      </c>
      <c r="V297" s="68" t="str">
        <f t="shared" si="630"/>
        <v/>
      </c>
      <c r="W297" s="68" t="str">
        <f t="shared" si="630"/>
        <v/>
      </c>
      <c r="X297" s="68" t="str">
        <f t="shared" si="630"/>
        <v/>
      </c>
      <c r="Y297" s="68" t="str">
        <f t="shared" si="630"/>
        <v/>
      </c>
      <c r="Z297" s="68" t="str">
        <f t="shared" ref="Z297" si="631">IF(OR(Z33="GDCD-Lanh"),Z33,"")</f>
        <v/>
      </c>
      <c r="AA297" s="69">
        <f t="shared" si="529"/>
        <v>-7</v>
      </c>
      <c r="AB297" s="76"/>
      <c r="AC297" s="68" t="str">
        <f t="shared" ref="AC297:AI297" si="632">IF(OR(AC33="GDCD-Lanh",AC33="GDCD-Trối",AC33="GDCD-Kiều"),AC33,"")</f>
        <v/>
      </c>
      <c r="AD297" s="68" t="str">
        <f t="shared" si="632"/>
        <v/>
      </c>
      <c r="AE297" s="68" t="str">
        <f t="shared" si="632"/>
        <v/>
      </c>
      <c r="AF297" s="68" t="str">
        <f t="shared" si="632"/>
        <v/>
      </c>
      <c r="AG297" s="68" t="str">
        <f t="shared" si="632"/>
        <v/>
      </c>
      <c r="AH297" s="68" t="str">
        <f t="shared" si="632"/>
        <v/>
      </c>
      <c r="AI297" s="68" t="str">
        <f t="shared" si="632"/>
        <v/>
      </c>
      <c r="AJ297" s="68"/>
      <c r="AK297" s="68" t="str">
        <f t="shared" ref="AK297:AX297" si="633">IF(OR(AK33="GDCD-Lanh",AK33="GDCD-Trối",AK33="GDCD-Kiều"),AK33,"")</f>
        <v/>
      </c>
      <c r="AL297" s="68" t="str">
        <f t="shared" si="633"/>
        <v/>
      </c>
      <c r="AM297" s="68" t="str">
        <f t="shared" si="633"/>
        <v/>
      </c>
      <c r="AN297" s="68" t="str">
        <f t="shared" si="633"/>
        <v/>
      </c>
      <c r="AO297" s="68" t="str">
        <f t="shared" si="633"/>
        <v/>
      </c>
      <c r="AP297" s="68"/>
      <c r="AQ297" s="68"/>
      <c r="AR297" s="68" t="str">
        <f t="shared" si="633"/>
        <v/>
      </c>
      <c r="AS297" s="68" t="str">
        <f t="shared" si="633"/>
        <v/>
      </c>
      <c r="AT297" s="68" t="str">
        <f t="shared" si="633"/>
        <v/>
      </c>
      <c r="AU297" s="68" t="str">
        <f t="shared" si="633"/>
        <v/>
      </c>
      <c r="AV297" s="68" t="str">
        <f t="shared" si="633"/>
        <v/>
      </c>
      <c r="AW297" s="68" t="str">
        <f t="shared" si="633"/>
        <v/>
      </c>
      <c r="AX297" s="68" t="str">
        <f t="shared" si="633"/>
        <v/>
      </c>
      <c r="AY297" s="68"/>
      <c r="AZ297" s="68" t="str">
        <f t="shared" ref="AZ297" si="634">IF(OR(AZ33="GDCD-Lanh",AZ33="GDCD-Trối",AZ33="GDCD-Kiều"),AZ33,"")</f>
        <v/>
      </c>
    </row>
    <row r="298" spans="1:52" ht="18" customHeight="1">
      <c r="A298" s="76"/>
      <c r="B298" s="68" t="str">
        <f t="shared" ref="B298:Y298" si="635">IF(OR(B34="GDCD-Lanh",B34="GDCD-Trối",B34="GDCD-Kiều"),B34,"")</f>
        <v/>
      </c>
      <c r="C298" s="68" t="str">
        <f t="shared" si="635"/>
        <v/>
      </c>
      <c r="D298" s="68" t="str">
        <f t="shared" si="635"/>
        <v/>
      </c>
      <c r="E298" s="68" t="str">
        <f t="shared" si="635"/>
        <v/>
      </c>
      <c r="F298" s="68" t="str">
        <f t="shared" si="635"/>
        <v/>
      </c>
      <c r="G298" s="68" t="str">
        <f t="shared" si="635"/>
        <v/>
      </c>
      <c r="H298" s="68" t="str">
        <f t="shared" si="635"/>
        <v/>
      </c>
      <c r="I298" s="68" t="str">
        <f t="shared" si="635"/>
        <v/>
      </c>
      <c r="J298" s="68" t="str">
        <f t="shared" si="635"/>
        <v/>
      </c>
      <c r="K298" s="68" t="str">
        <f t="shared" si="635"/>
        <v/>
      </c>
      <c r="L298" s="68" t="str">
        <f t="shared" si="635"/>
        <v/>
      </c>
      <c r="M298" s="68" t="str">
        <f t="shared" si="635"/>
        <v/>
      </c>
      <c r="N298" s="68" t="str">
        <f t="shared" si="635"/>
        <v/>
      </c>
      <c r="O298" s="68" t="str">
        <f t="shared" si="635"/>
        <v/>
      </c>
      <c r="P298" s="68" t="str">
        <f t="shared" si="635"/>
        <v/>
      </c>
      <c r="Q298" s="68"/>
      <c r="R298" s="68"/>
      <c r="S298" s="68" t="str">
        <f t="shared" si="635"/>
        <v/>
      </c>
      <c r="T298" s="68" t="str">
        <f t="shared" si="635"/>
        <v/>
      </c>
      <c r="U298" s="68" t="str">
        <f t="shared" si="635"/>
        <v/>
      </c>
      <c r="V298" s="68" t="str">
        <f t="shared" si="635"/>
        <v/>
      </c>
      <c r="W298" s="68" t="str">
        <f t="shared" si="635"/>
        <v/>
      </c>
      <c r="X298" s="68" t="str">
        <f t="shared" si="635"/>
        <v/>
      </c>
      <c r="Y298" s="68" t="str">
        <f t="shared" si="635"/>
        <v/>
      </c>
      <c r="Z298" s="68" t="str">
        <f t="shared" ref="Z298:Z299" si="636">IF(OR(Z34="GDCD-Lanh"),Z34,"")</f>
        <v/>
      </c>
      <c r="AA298" s="69">
        <f t="shared" si="529"/>
        <v>-7</v>
      </c>
      <c r="AB298" s="76"/>
      <c r="AC298" s="68" t="str">
        <f t="shared" ref="AC298:AI298" si="637">IF(OR(AC34="GDCD-Lanh",AC34="GDCD-Trối",AC34="GDCD-Kiều"),AC34,"")</f>
        <v/>
      </c>
      <c r="AD298" s="68" t="str">
        <f t="shared" si="637"/>
        <v/>
      </c>
      <c r="AE298" s="68" t="str">
        <f t="shared" si="637"/>
        <v/>
      </c>
      <c r="AF298" s="68" t="str">
        <f t="shared" si="637"/>
        <v/>
      </c>
      <c r="AG298" s="68" t="str">
        <f t="shared" si="637"/>
        <v/>
      </c>
      <c r="AH298" s="68" t="str">
        <f t="shared" si="637"/>
        <v/>
      </c>
      <c r="AI298" s="68" t="str">
        <f t="shared" si="637"/>
        <v/>
      </c>
      <c r="AJ298" s="68"/>
      <c r="AK298" s="68" t="str">
        <f t="shared" ref="AK298:AX298" si="638">IF(OR(AK34="GDCD-Lanh",AK34="GDCD-Trối",AK34="GDCD-Kiều"),AK34,"")</f>
        <v/>
      </c>
      <c r="AL298" s="68" t="str">
        <f t="shared" si="638"/>
        <v/>
      </c>
      <c r="AM298" s="68" t="str">
        <f t="shared" si="638"/>
        <v/>
      </c>
      <c r="AN298" s="68" t="str">
        <f t="shared" si="638"/>
        <v/>
      </c>
      <c r="AO298" s="68" t="str">
        <f t="shared" si="638"/>
        <v/>
      </c>
      <c r="AP298" s="68"/>
      <c r="AQ298" s="68"/>
      <c r="AR298" s="68" t="str">
        <f t="shared" si="638"/>
        <v/>
      </c>
      <c r="AS298" s="68" t="str">
        <f t="shared" si="638"/>
        <v/>
      </c>
      <c r="AT298" s="68" t="str">
        <f t="shared" si="638"/>
        <v/>
      </c>
      <c r="AU298" s="68" t="str">
        <f t="shared" si="638"/>
        <v/>
      </c>
      <c r="AV298" s="68" t="str">
        <f t="shared" si="638"/>
        <v/>
      </c>
      <c r="AW298" s="68" t="str">
        <f t="shared" si="638"/>
        <v/>
      </c>
      <c r="AX298" s="68" t="str">
        <f t="shared" si="638"/>
        <v/>
      </c>
      <c r="AY298" s="68"/>
      <c r="AZ298" s="68" t="str">
        <f t="shared" ref="AZ298" si="639">IF(OR(AZ34="GDCD-Lanh",AZ34="GDCD-Trối",AZ34="GDCD-Kiều"),AZ34,"")</f>
        <v/>
      </c>
    </row>
    <row r="299" spans="1:52" ht="18" customHeight="1">
      <c r="A299" s="76"/>
      <c r="B299" s="72" t="str">
        <f t="shared" ref="B299:Y299" si="640">IF(OR(B35="GDCD-Lanh",B35="GDCD-Trối",B35="GDCD-Kiều"),B35,"")</f>
        <v/>
      </c>
      <c r="C299" s="72" t="str">
        <f t="shared" si="640"/>
        <v/>
      </c>
      <c r="D299" s="72" t="str">
        <f t="shared" si="640"/>
        <v/>
      </c>
      <c r="E299" s="72" t="str">
        <f t="shared" si="640"/>
        <v/>
      </c>
      <c r="F299" s="72" t="str">
        <f t="shared" si="640"/>
        <v/>
      </c>
      <c r="G299" s="72" t="str">
        <f t="shared" si="640"/>
        <v/>
      </c>
      <c r="H299" s="72" t="str">
        <f t="shared" si="640"/>
        <v/>
      </c>
      <c r="I299" s="72" t="str">
        <f t="shared" si="640"/>
        <v/>
      </c>
      <c r="J299" s="72" t="str">
        <f t="shared" si="640"/>
        <v/>
      </c>
      <c r="K299" s="72" t="str">
        <f t="shared" si="640"/>
        <v/>
      </c>
      <c r="L299" s="72" t="str">
        <f t="shared" si="640"/>
        <v/>
      </c>
      <c r="M299" s="72" t="str">
        <f t="shared" si="640"/>
        <v/>
      </c>
      <c r="N299" s="72" t="str">
        <f t="shared" si="640"/>
        <v/>
      </c>
      <c r="O299" s="72" t="str">
        <f t="shared" si="640"/>
        <v/>
      </c>
      <c r="P299" s="72" t="str">
        <f t="shared" si="640"/>
        <v/>
      </c>
      <c r="Q299" s="72"/>
      <c r="R299" s="72"/>
      <c r="S299" s="72" t="str">
        <f t="shared" si="640"/>
        <v/>
      </c>
      <c r="T299" s="72" t="str">
        <f t="shared" si="640"/>
        <v/>
      </c>
      <c r="U299" s="72" t="str">
        <f t="shared" si="640"/>
        <v/>
      </c>
      <c r="V299" s="72" t="str">
        <f t="shared" si="640"/>
        <v/>
      </c>
      <c r="W299" s="72" t="str">
        <f t="shared" si="640"/>
        <v/>
      </c>
      <c r="X299" s="72" t="str">
        <f t="shared" si="640"/>
        <v/>
      </c>
      <c r="Y299" s="72" t="str">
        <f t="shared" si="640"/>
        <v/>
      </c>
      <c r="Z299" s="72" t="str">
        <f t="shared" si="636"/>
        <v/>
      </c>
      <c r="AA299" s="73">
        <f t="shared" si="529"/>
        <v>-7</v>
      </c>
      <c r="AB299" s="76"/>
      <c r="AC299" s="72" t="str">
        <f t="shared" ref="AC299:AI299" si="641">IF(OR(AC35="GDCD-Lanh",AC35="GDCD-Trối",AC35="GDCD-Kiều"),AC35,"")</f>
        <v/>
      </c>
      <c r="AD299" s="72" t="str">
        <f t="shared" si="641"/>
        <v/>
      </c>
      <c r="AE299" s="72" t="str">
        <f t="shared" si="641"/>
        <v/>
      </c>
      <c r="AF299" s="72" t="str">
        <f t="shared" si="641"/>
        <v/>
      </c>
      <c r="AG299" s="72" t="str">
        <f t="shared" si="641"/>
        <v/>
      </c>
      <c r="AH299" s="72" t="str">
        <f t="shared" si="641"/>
        <v/>
      </c>
      <c r="AI299" s="72" t="str">
        <f t="shared" si="641"/>
        <v/>
      </c>
      <c r="AJ299" s="72"/>
      <c r="AK299" s="72" t="str">
        <f t="shared" ref="AK299:AX299" si="642">IF(OR(AK35="GDCD-Lanh",AK35="GDCD-Trối",AK35="GDCD-Kiều"),AK35,"")</f>
        <v/>
      </c>
      <c r="AL299" s="72" t="str">
        <f t="shared" si="642"/>
        <v/>
      </c>
      <c r="AM299" s="72" t="str">
        <f t="shared" si="642"/>
        <v/>
      </c>
      <c r="AN299" s="72" t="str">
        <f t="shared" si="642"/>
        <v/>
      </c>
      <c r="AO299" s="72" t="str">
        <f t="shared" si="642"/>
        <v/>
      </c>
      <c r="AP299" s="72"/>
      <c r="AQ299" s="72"/>
      <c r="AR299" s="72" t="str">
        <f t="shared" si="642"/>
        <v/>
      </c>
      <c r="AS299" s="72" t="str">
        <f t="shared" si="642"/>
        <v/>
      </c>
      <c r="AT299" s="72" t="str">
        <f t="shared" si="642"/>
        <v/>
      </c>
      <c r="AU299" s="72" t="str">
        <f t="shared" si="642"/>
        <v/>
      </c>
      <c r="AV299" s="72" t="str">
        <f t="shared" si="642"/>
        <v/>
      </c>
      <c r="AW299" s="72" t="str">
        <f t="shared" si="642"/>
        <v/>
      </c>
      <c r="AX299" s="72" t="str">
        <f t="shared" si="642"/>
        <v/>
      </c>
      <c r="AY299" s="72"/>
      <c r="AZ299" s="72" t="str">
        <f t="shared" ref="AZ299" si="643">IF(OR(AZ35="GDCD-Lanh",AZ35="GDCD-Trối",AZ35="GDCD-Kiều"),AZ35,"")</f>
        <v/>
      </c>
    </row>
    <row r="300" spans="1:52" ht="18" customHeight="1">
      <c r="A300" s="77">
        <f>18*30-COUNTBLANK(B270:Z299)</f>
        <v>-210</v>
      </c>
      <c r="B300" s="49">
        <f>16</f>
        <v>16</v>
      </c>
      <c r="C300" s="78" t="str">
        <f>IF(A300&lt;&gt;B300,"Lỗi","")</f>
        <v>Lỗi</v>
      </c>
      <c r="AB300" s="77">
        <f>18*30-COUNTBLANK(AC270:BA299)</f>
        <v>-210</v>
      </c>
      <c r="AC300" s="49">
        <f>16</f>
        <v>16</v>
      </c>
      <c r="AD300" s="78" t="str">
        <f>IF(AB300&lt;&gt;AC300,"Lỗi","")</f>
        <v>Lỗi</v>
      </c>
      <c r="AE300" s="49"/>
      <c r="AF300" s="49"/>
      <c r="AG300" s="49"/>
      <c r="AH300" s="49"/>
      <c r="AI300" s="49"/>
      <c r="AJ300" s="49"/>
      <c r="AK300" s="49"/>
      <c r="AL300" s="49"/>
      <c r="AM300" s="49"/>
      <c r="AN300" s="49"/>
      <c r="AO300" s="49"/>
      <c r="AP300" s="49"/>
      <c r="AQ300" s="49"/>
      <c r="AR300" s="49"/>
      <c r="AS300" s="49"/>
      <c r="AT300" s="49"/>
      <c r="AU300" s="49"/>
      <c r="AV300" s="49"/>
      <c r="AW300" s="49"/>
      <c r="AX300" s="49"/>
      <c r="AY300" s="49"/>
      <c r="AZ300" s="49"/>
    </row>
    <row r="301" spans="1:52" ht="18" customHeight="1">
      <c r="A301" s="59"/>
      <c r="B301" s="221" t="s">
        <v>177</v>
      </c>
      <c r="C301" s="222"/>
      <c r="D301" s="222"/>
      <c r="E301" s="222"/>
      <c r="F301" s="222"/>
      <c r="G301" s="222"/>
      <c r="H301" s="222"/>
      <c r="I301" s="222"/>
      <c r="J301" s="222"/>
      <c r="K301" s="222"/>
      <c r="L301" s="222"/>
      <c r="M301" s="222"/>
      <c r="N301" s="222"/>
      <c r="O301" s="222"/>
      <c r="P301" s="222"/>
      <c r="Q301" s="222"/>
      <c r="R301" s="222"/>
      <c r="S301" s="222"/>
      <c r="T301" s="222"/>
      <c r="U301" s="222"/>
      <c r="V301" s="60"/>
      <c r="W301" s="60"/>
      <c r="X301" s="60"/>
      <c r="Y301" s="60"/>
      <c r="Z301" s="58"/>
      <c r="AB301" s="59"/>
      <c r="AC301" s="221" t="s">
        <v>58</v>
      </c>
      <c r="AD301" s="222"/>
      <c r="AE301" s="222"/>
      <c r="AF301" s="222"/>
      <c r="AG301" s="222"/>
      <c r="AH301" s="222"/>
      <c r="AI301" s="222"/>
      <c r="AJ301" s="222"/>
      <c r="AK301" s="222"/>
      <c r="AL301" s="222"/>
      <c r="AM301" s="222"/>
      <c r="AN301" s="222"/>
      <c r="AO301" s="222"/>
      <c r="AP301" s="222"/>
      <c r="AQ301" s="222"/>
      <c r="AR301" s="222"/>
      <c r="AS301" s="222"/>
      <c r="AT301" s="222"/>
      <c r="AU301" s="222"/>
      <c r="AV301" s="222"/>
      <c r="AW301" s="60"/>
      <c r="AX301" s="60"/>
      <c r="AY301" s="60"/>
      <c r="AZ301" s="60"/>
    </row>
    <row r="302" spans="1:52" ht="18" customHeight="1">
      <c r="A302" s="61"/>
      <c r="B302" s="80" t="s">
        <v>27</v>
      </c>
      <c r="C302" s="80" t="s">
        <v>28</v>
      </c>
      <c r="D302" s="80" t="s">
        <v>29</v>
      </c>
      <c r="E302" s="80" t="s">
        <v>30</v>
      </c>
      <c r="F302" s="80" t="s">
        <v>31</v>
      </c>
      <c r="G302" s="80" t="s">
        <v>32</v>
      </c>
      <c r="H302" s="80" t="s">
        <v>33</v>
      </c>
      <c r="I302" s="80" t="s">
        <v>70</v>
      </c>
      <c r="J302" s="80" t="s">
        <v>34</v>
      </c>
      <c r="K302" s="80" t="s">
        <v>35</v>
      </c>
      <c r="L302" s="80" t="s">
        <v>36</v>
      </c>
      <c r="M302" s="80" t="s">
        <v>37</v>
      </c>
      <c r="N302" s="80" t="s">
        <v>38</v>
      </c>
      <c r="O302" s="80" t="s">
        <v>14</v>
      </c>
      <c r="P302" s="80" t="s">
        <v>64</v>
      </c>
      <c r="Q302" s="80" t="s">
        <v>149</v>
      </c>
      <c r="R302" s="80" t="s">
        <v>150</v>
      </c>
      <c r="S302" s="80" t="s">
        <v>39</v>
      </c>
      <c r="T302" s="80" t="s">
        <v>40</v>
      </c>
      <c r="U302" s="80" t="s">
        <v>41</v>
      </c>
      <c r="V302" s="80" t="s">
        <v>42</v>
      </c>
      <c r="W302" s="80" t="s">
        <v>43</v>
      </c>
      <c r="X302" s="80" t="s">
        <v>61</v>
      </c>
      <c r="Y302" s="80" t="s">
        <v>71</v>
      </c>
      <c r="Z302" s="62">
        <f t="shared" ref="Z302" si="644">Z5</f>
        <v>0</v>
      </c>
      <c r="AA302" s="63" t="s">
        <v>45</v>
      </c>
      <c r="AB302" s="61"/>
      <c r="AC302" s="62" t="s">
        <v>27</v>
      </c>
      <c r="AD302" s="62" t="s">
        <v>28</v>
      </c>
      <c r="AE302" s="62" t="s">
        <v>29</v>
      </c>
      <c r="AF302" s="62" t="s">
        <v>30</v>
      </c>
      <c r="AG302" s="62" t="s">
        <v>31</v>
      </c>
      <c r="AH302" s="62" t="s">
        <v>32</v>
      </c>
      <c r="AI302" s="62" t="s">
        <v>33</v>
      </c>
      <c r="AJ302" s="62" t="s">
        <v>70</v>
      </c>
      <c r="AK302" s="62" t="s">
        <v>34</v>
      </c>
      <c r="AL302" s="62" t="s">
        <v>35</v>
      </c>
      <c r="AM302" s="62" t="s">
        <v>36</v>
      </c>
      <c r="AN302" s="62" t="s">
        <v>37</v>
      </c>
      <c r="AO302" s="62" t="s">
        <v>38</v>
      </c>
      <c r="AP302" s="62" t="s">
        <v>14</v>
      </c>
      <c r="AQ302" s="62" t="s">
        <v>64</v>
      </c>
      <c r="AR302" s="62" t="s">
        <v>149</v>
      </c>
      <c r="AS302" s="62" t="s">
        <v>150</v>
      </c>
      <c r="AT302" s="62" t="s">
        <v>39</v>
      </c>
      <c r="AU302" s="62" t="s">
        <v>40</v>
      </c>
      <c r="AV302" s="62" t="s">
        <v>41</v>
      </c>
      <c r="AW302" s="62" t="s">
        <v>42</v>
      </c>
      <c r="AX302" s="62" t="s">
        <v>43</v>
      </c>
      <c r="AY302" s="62" t="s">
        <v>61</v>
      </c>
      <c r="AZ302" s="62" t="s">
        <v>71</v>
      </c>
    </row>
    <row r="303" spans="1:52" ht="18" customHeight="1">
      <c r="A303" s="64">
        <v>1</v>
      </c>
      <c r="B303" s="65" t="str">
        <f>IF(OR(B6="Địa-Lụa",B6="Địa-T.Nga",B6="Địa-Hạnh",B6="GDĐP-Lụa",B6="GDĐP-T.Nga",B6="GDĐP-Hạnh",B6="HĐTN-Lụa",B6="HĐTN-T.Nga",B6="HĐTN-Hạnh",B6="GDĐP-Lụa",B6="GDĐP-T.Nga"),B6,"")</f>
        <v/>
      </c>
      <c r="C303" s="65" t="str">
        <f t="shared" ref="C303:Y303" si="645">IF(OR(C6="Địa-Lụa",C6="Địa-T.Nga",C6="Địa-Hạnh",C6="GDĐP(Địa)-Lụa",C6="GDĐP(Địa)-T.Nga",C6="GDĐP(Địa)-Hạnh",C6="HĐTN-Lụa",C6="HĐTN-T.Nga",C6="HĐTN-Hạnh",C6="GDĐP(Địa)-Lụa",C6="GDĐP(Địa)-T.Nga",C6="GDĐP(Địa)-Hạnh"),C6,"")</f>
        <v/>
      </c>
      <c r="D303" s="65" t="str">
        <f t="shared" si="645"/>
        <v/>
      </c>
      <c r="E303" s="65" t="str">
        <f t="shared" si="645"/>
        <v/>
      </c>
      <c r="F303" s="65" t="str">
        <f t="shared" si="645"/>
        <v/>
      </c>
      <c r="G303" s="65" t="str">
        <f t="shared" si="645"/>
        <v/>
      </c>
      <c r="H303" s="65" t="str">
        <f t="shared" si="645"/>
        <v/>
      </c>
      <c r="I303" s="65" t="str">
        <f t="shared" si="645"/>
        <v/>
      </c>
      <c r="J303" s="65" t="str">
        <f t="shared" si="645"/>
        <v/>
      </c>
      <c r="K303" s="65" t="str">
        <f t="shared" si="645"/>
        <v/>
      </c>
      <c r="L303" s="65" t="str">
        <f t="shared" si="645"/>
        <v/>
      </c>
      <c r="M303" s="65" t="str">
        <f t="shared" si="645"/>
        <v/>
      </c>
      <c r="N303" s="65" t="str">
        <f t="shared" si="645"/>
        <v/>
      </c>
      <c r="O303" s="65" t="str">
        <f t="shared" si="645"/>
        <v>Địa-Lụa</v>
      </c>
      <c r="P303" s="65" t="str">
        <f t="shared" si="645"/>
        <v/>
      </c>
      <c r="Q303" s="65"/>
      <c r="R303" s="65"/>
      <c r="S303" s="65" t="str">
        <f t="shared" si="645"/>
        <v/>
      </c>
      <c r="T303" s="65" t="str">
        <f t="shared" si="645"/>
        <v/>
      </c>
      <c r="U303" s="65" t="str">
        <f t="shared" si="645"/>
        <v/>
      </c>
      <c r="V303" s="65" t="str">
        <f t="shared" si="645"/>
        <v/>
      </c>
      <c r="W303" s="65" t="str">
        <f t="shared" si="645"/>
        <v/>
      </c>
      <c r="X303" s="65" t="str">
        <f t="shared" si="645"/>
        <v/>
      </c>
      <c r="Y303" s="65" t="str">
        <f t="shared" si="645"/>
        <v/>
      </c>
      <c r="Z303" s="65" t="str">
        <f t="shared" ref="Z303:Z332" si="646">IF(OR(Z6="Địa-Lụa",Z6="Địa-Sít"),Z6,"")</f>
        <v/>
      </c>
      <c r="AA303" s="66">
        <f t="shared" ref="AA303:AA332" si="647">IF((18-COUNTBLANK(B303:Z303))=0,"",18-COUNTBLANK(B303:Z303))</f>
        <v>-6</v>
      </c>
      <c r="AB303" s="64">
        <v>1</v>
      </c>
      <c r="AC303" s="65" t="str">
        <f t="shared" ref="AC303:AZ315" si="648">IF(OR(AC6="Địa-Lụa",AC6="Địa-Sít",AC6="Địa-Hạnh"),AC6,"")</f>
        <v/>
      </c>
      <c r="AD303" s="65" t="str">
        <f t="shared" si="648"/>
        <v/>
      </c>
      <c r="AE303" s="65" t="str">
        <f t="shared" si="648"/>
        <v/>
      </c>
      <c r="AF303" s="65" t="str">
        <f t="shared" si="648"/>
        <v/>
      </c>
      <c r="AG303" s="65" t="str">
        <f t="shared" si="648"/>
        <v/>
      </c>
      <c r="AH303" s="65" t="str">
        <f t="shared" si="648"/>
        <v/>
      </c>
      <c r="AI303" s="65" t="str">
        <f t="shared" si="648"/>
        <v/>
      </c>
      <c r="AJ303" s="65"/>
      <c r="AK303" s="65" t="str">
        <f t="shared" si="648"/>
        <v/>
      </c>
      <c r="AL303" s="65" t="str">
        <f t="shared" si="648"/>
        <v/>
      </c>
      <c r="AM303" s="65" t="str">
        <f t="shared" si="648"/>
        <v/>
      </c>
      <c r="AN303" s="65" t="str">
        <f t="shared" si="648"/>
        <v/>
      </c>
      <c r="AO303" s="65" t="str">
        <f t="shared" si="648"/>
        <v/>
      </c>
      <c r="AP303" s="65"/>
      <c r="AQ303" s="65"/>
      <c r="AR303" s="65" t="str">
        <f t="shared" si="648"/>
        <v/>
      </c>
      <c r="AS303" s="65" t="str">
        <f t="shared" si="648"/>
        <v/>
      </c>
      <c r="AT303" s="65" t="str">
        <f t="shared" si="648"/>
        <v/>
      </c>
      <c r="AU303" s="65" t="str">
        <f t="shared" si="648"/>
        <v/>
      </c>
      <c r="AV303" s="65" t="str">
        <f t="shared" si="648"/>
        <v/>
      </c>
      <c r="AW303" s="65" t="str">
        <f t="shared" si="648"/>
        <v/>
      </c>
      <c r="AX303" s="65" t="str">
        <f t="shared" si="648"/>
        <v/>
      </c>
      <c r="AY303" s="65"/>
      <c r="AZ303" s="65" t="str">
        <f t="shared" si="648"/>
        <v/>
      </c>
    </row>
    <row r="304" spans="1:52" ht="18" customHeight="1">
      <c r="A304" s="67">
        <v>2</v>
      </c>
      <c r="B304" s="68" t="str">
        <f t="shared" ref="B304:B332" si="649">IF(OR(B7="Địa-Lụa",B7="Địa-T.Nga",B7="Địa-Hạnh",B7="GDĐP-Lụa",B7="GDĐP-T.Nga",B7="GDĐP-Hạnh",B7="HĐTN-Lụa",B7="HĐTN-T.Nga",B7="HĐTN-Hạnh",B7="GDĐP-Lụa",B7="GDĐP-T.Nga"),B7,"")</f>
        <v/>
      </c>
      <c r="C304" s="68" t="str">
        <f t="shared" ref="C304:P304" si="650">IF(OR(C7="Địa-Lụa",C7="Địa-T.Nga",C7="Địa-Hạnh",C7="GDĐP(Địa)-Lụa",C7="GDĐP(Địa)-T.Nga",C7="GDĐP(Địa)-Hạnh",C7="HĐTN-Lụa",C7="HĐTN-T.Nga",C7="HĐTN-Hạnh",C7="GDĐP(Địa)-Lụa",C7="GDĐP(Địa)-T.Nga",C7="GDĐP(Địa)-Hạnh"),C7,"")</f>
        <v/>
      </c>
      <c r="D304" s="68" t="str">
        <f t="shared" si="650"/>
        <v/>
      </c>
      <c r="E304" s="68" t="str">
        <f t="shared" si="650"/>
        <v/>
      </c>
      <c r="F304" s="68" t="str">
        <f t="shared" si="650"/>
        <v/>
      </c>
      <c r="G304" s="68" t="str">
        <f t="shared" si="650"/>
        <v/>
      </c>
      <c r="H304" s="68" t="str">
        <f t="shared" si="650"/>
        <v/>
      </c>
      <c r="I304" s="68" t="str">
        <f t="shared" si="650"/>
        <v/>
      </c>
      <c r="J304" s="68" t="str">
        <f t="shared" si="650"/>
        <v/>
      </c>
      <c r="K304" s="68" t="str">
        <f t="shared" si="650"/>
        <v/>
      </c>
      <c r="L304" s="68" t="str">
        <f t="shared" si="650"/>
        <v/>
      </c>
      <c r="M304" s="68" t="str">
        <f t="shared" si="650"/>
        <v/>
      </c>
      <c r="N304" s="68" t="str">
        <f t="shared" si="650"/>
        <v/>
      </c>
      <c r="O304" s="68" t="str">
        <f t="shared" si="650"/>
        <v/>
      </c>
      <c r="P304" s="68" t="str">
        <f t="shared" si="650"/>
        <v/>
      </c>
      <c r="Q304" s="68"/>
      <c r="R304" s="68"/>
      <c r="S304" s="68" t="str">
        <f t="shared" ref="S304:Y304" si="651">IF(OR(S7="Địa-Lụa",S7="Địa-T.Nga",S7="Địa-Hạnh",S7="GDĐP(Địa)-Lụa",S7="GDĐP(Địa)-T.Nga",S7="GDĐP(Địa)-Hạnh",S7="HĐTN-Lụa",S7="HĐTN-T.Nga",S7="HĐTN-Hạnh",S7="GDĐP(Địa)-Lụa",S7="GDĐP(Địa)-T.Nga",S7="GDĐP(Địa)-Hạnh"),S7,"")</f>
        <v/>
      </c>
      <c r="T304" s="68" t="str">
        <f t="shared" si="651"/>
        <v/>
      </c>
      <c r="U304" s="68" t="str">
        <f t="shared" si="651"/>
        <v/>
      </c>
      <c r="V304" s="68" t="str">
        <f t="shared" si="651"/>
        <v/>
      </c>
      <c r="W304" s="68" t="str">
        <f t="shared" si="651"/>
        <v/>
      </c>
      <c r="X304" s="68" t="str">
        <f t="shared" si="651"/>
        <v/>
      </c>
      <c r="Y304" s="68" t="str">
        <f t="shared" si="651"/>
        <v/>
      </c>
      <c r="Z304" s="68" t="str">
        <f t="shared" si="646"/>
        <v/>
      </c>
      <c r="AA304" s="69">
        <f t="shared" si="647"/>
        <v>-7</v>
      </c>
      <c r="AB304" s="67">
        <v>2</v>
      </c>
      <c r="AC304" s="68" t="str">
        <f t="shared" si="648"/>
        <v/>
      </c>
      <c r="AD304" s="68" t="str">
        <f t="shared" si="648"/>
        <v/>
      </c>
      <c r="AE304" s="68" t="str">
        <f t="shared" si="648"/>
        <v/>
      </c>
      <c r="AF304" s="68" t="str">
        <f t="shared" si="648"/>
        <v/>
      </c>
      <c r="AG304" s="68" t="str">
        <f t="shared" si="648"/>
        <v/>
      </c>
      <c r="AH304" s="68" t="str">
        <f t="shared" si="648"/>
        <v/>
      </c>
      <c r="AI304" s="68" t="str">
        <f t="shared" si="648"/>
        <v/>
      </c>
      <c r="AJ304" s="68"/>
      <c r="AK304" s="68" t="str">
        <f t="shared" si="648"/>
        <v/>
      </c>
      <c r="AL304" s="68" t="str">
        <f t="shared" si="648"/>
        <v/>
      </c>
      <c r="AM304" s="68" t="str">
        <f t="shared" si="648"/>
        <v/>
      </c>
      <c r="AN304" s="68" t="str">
        <f t="shared" si="648"/>
        <v/>
      </c>
      <c r="AO304" s="68" t="str">
        <f t="shared" si="648"/>
        <v/>
      </c>
      <c r="AP304" s="68"/>
      <c r="AQ304" s="68"/>
      <c r="AR304" s="68" t="str">
        <f t="shared" si="648"/>
        <v/>
      </c>
      <c r="AS304" s="68" t="str">
        <f t="shared" si="648"/>
        <v/>
      </c>
      <c r="AT304" s="68" t="str">
        <f t="shared" si="648"/>
        <v/>
      </c>
      <c r="AU304" s="68" t="str">
        <f t="shared" si="648"/>
        <v/>
      </c>
      <c r="AV304" s="68" t="str">
        <f t="shared" si="648"/>
        <v/>
      </c>
      <c r="AW304" s="68" t="str">
        <f t="shared" si="648"/>
        <v/>
      </c>
      <c r="AX304" s="68" t="str">
        <f t="shared" si="648"/>
        <v/>
      </c>
      <c r="AY304" s="68"/>
      <c r="AZ304" s="68" t="str">
        <f t="shared" si="648"/>
        <v/>
      </c>
    </row>
    <row r="305" spans="1:52" ht="18" customHeight="1">
      <c r="A305" s="70" t="s">
        <v>46</v>
      </c>
      <c r="B305" s="68" t="str">
        <f t="shared" si="649"/>
        <v/>
      </c>
      <c r="C305" s="68" t="str">
        <f t="shared" ref="C305:P305" si="652">IF(OR(C8="Địa-Lụa",C8="Địa-T.Nga",C8="Địa-Hạnh",C8="GDĐP(Địa)-Lụa",C8="GDĐP(Địa)-T.Nga",C8="GDĐP(Địa)-Hạnh",C8="HĐTN-Lụa",C8="HĐTN-T.Nga",C8="HĐTN-Hạnh",C8="GDĐP(Địa)-Lụa",C8="GDĐP(Địa)-T.Nga",C8="GDĐP(Địa)-Hạnh"),C8,"")</f>
        <v/>
      </c>
      <c r="D305" s="68" t="str">
        <f t="shared" si="652"/>
        <v/>
      </c>
      <c r="E305" s="68" t="str">
        <f t="shared" si="652"/>
        <v/>
      </c>
      <c r="F305" s="68" t="str">
        <f t="shared" si="652"/>
        <v/>
      </c>
      <c r="G305" s="68" t="str">
        <f t="shared" si="652"/>
        <v/>
      </c>
      <c r="H305" s="68" t="str">
        <f t="shared" si="652"/>
        <v/>
      </c>
      <c r="I305" s="68" t="str">
        <f t="shared" si="652"/>
        <v/>
      </c>
      <c r="J305" s="68" t="str">
        <f t="shared" si="652"/>
        <v/>
      </c>
      <c r="K305" s="68" t="str">
        <f t="shared" si="652"/>
        <v/>
      </c>
      <c r="L305" s="68" t="str">
        <f t="shared" si="652"/>
        <v/>
      </c>
      <c r="M305" s="68" t="str">
        <f t="shared" si="652"/>
        <v/>
      </c>
      <c r="N305" s="68" t="str">
        <f t="shared" si="652"/>
        <v/>
      </c>
      <c r="O305" s="68" t="str">
        <f t="shared" si="652"/>
        <v/>
      </c>
      <c r="P305" s="68" t="str">
        <f t="shared" si="652"/>
        <v>Địa-Lụa</v>
      </c>
      <c r="Q305" s="68"/>
      <c r="R305" s="68"/>
      <c r="S305" s="68" t="str">
        <f t="shared" ref="S305:Y305" si="653">IF(OR(S8="Địa-Lụa",S8="Địa-T.Nga",S8="Địa-Hạnh",S8="GDĐP(Địa)-Lụa",S8="GDĐP(Địa)-T.Nga",S8="GDĐP(Địa)-Hạnh",S8="HĐTN-Lụa",S8="HĐTN-T.Nga",S8="HĐTN-Hạnh",S8="GDĐP(Địa)-Lụa",S8="GDĐP(Địa)-T.Nga",S8="GDĐP(Địa)-Hạnh"),S8,"")</f>
        <v/>
      </c>
      <c r="T305" s="68" t="str">
        <f t="shared" si="653"/>
        <v/>
      </c>
      <c r="U305" s="68" t="str">
        <f t="shared" si="653"/>
        <v/>
      </c>
      <c r="V305" s="68" t="str">
        <f t="shared" si="653"/>
        <v/>
      </c>
      <c r="W305" s="68" t="str">
        <f t="shared" si="653"/>
        <v/>
      </c>
      <c r="X305" s="68" t="str">
        <f t="shared" si="653"/>
        <v/>
      </c>
      <c r="Y305" s="68" t="str">
        <f t="shared" si="653"/>
        <v/>
      </c>
      <c r="Z305" s="68" t="str">
        <f t="shared" si="646"/>
        <v/>
      </c>
      <c r="AA305" s="69">
        <f t="shared" si="647"/>
        <v>-6</v>
      </c>
      <c r="AB305" s="70" t="s">
        <v>46</v>
      </c>
      <c r="AC305" s="68" t="str">
        <f t="shared" si="648"/>
        <v/>
      </c>
      <c r="AD305" s="68" t="str">
        <f t="shared" si="648"/>
        <v/>
      </c>
      <c r="AE305" s="68" t="str">
        <f t="shared" si="648"/>
        <v/>
      </c>
      <c r="AF305" s="68" t="str">
        <f t="shared" si="648"/>
        <v/>
      </c>
      <c r="AG305" s="68" t="str">
        <f t="shared" si="648"/>
        <v/>
      </c>
      <c r="AH305" s="68" t="str">
        <f t="shared" si="648"/>
        <v/>
      </c>
      <c r="AI305" s="68" t="str">
        <f t="shared" si="648"/>
        <v/>
      </c>
      <c r="AJ305" s="68"/>
      <c r="AK305" s="68" t="str">
        <f t="shared" si="648"/>
        <v/>
      </c>
      <c r="AL305" s="68" t="str">
        <f t="shared" si="648"/>
        <v/>
      </c>
      <c r="AM305" s="68" t="str">
        <f t="shared" si="648"/>
        <v/>
      </c>
      <c r="AN305" s="68" t="str">
        <f t="shared" si="648"/>
        <v/>
      </c>
      <c r="AO305" s="68" t="str">
        <f t="shared" si="648"/>
        <v/>
      </c>
      <c r="AP305" s="68"/>
      <c r="AQ305" s="68"/>
      <c r="AR305" s="68" t="str">
        <f t="shared" si="648"/>
        <v/>
      </c>
      <c r="AS305" s="68" t="str">
        <f t="shared" si="648"/>
        <v/>
      </c>
      <c r="AT305" s="68" t="str">
        <f t="shared" si="648"/>
        <v/>
      </c>
      <c r="AU305" s="68" t="str">
        <f t="shared" si="648"/>
        <v/>
      </c>
      <c r="AV305" s="68" t="str">
        <f t="shared" si="648"/>
        <v/>
      </c>
      <c r="AW305" s="68" t="str">
        <f t="shared" si="648"/>
        <v/>
      </c>
      <c r="AX305" s="68" t="str">
        <f t="shared" si="648"/>
        <v/>
      </c>
      <c r="AY305" s="68"/>
      <c r="AZ305" s="68" t="str">
        <f t="shared" si="648"/>
        <v/>
      </c>
    </row>
    <row r="306" spans="1:52" ht="18" customHeight="1">
      <c r="A306" s="67">
        <v>4</v>
      </c>
      <c r="B306" s="68" t="str">
        <f t="shared" si="649"/>
        <v/>
      </c>
      <c r="C306" s="68" t="str">
        <f t="shared" ref="C306:P306" si="654">IF(OR(C9="Địa-Lụa",C9="Địa-T.Nga",C9="Địa-Hạnh",C9="GDĐP(Địa)-Lụa",C9="GDĐP(Địa)-T.Nga",C9="GDĐP(Địa)-Hạnh",C9="HĐTN-Lụa",C9="HĐTN-T.Nga",C9="HĐTN-Hạnh",C9="GDĐP(Địa)-Lụa",C9="GDĐP(Địa)-T.Nga",C9="GDĐP(Địa)-Hạnh"),C9,"")</f>
        <v/>
      </c>
      <c r="D306" s="68" t="str">
        <f t="shared" si="654"/>
        <v/>
      </c>
      <c r="E306" s="68" t="str">
        <f t="shared" si="654"/>
        <v/>
      </c>
      <c r="F306" s="68" t="str">
        <f t="shared" si="654"/>
        <v/>
      </c>
      <c r="G306" s="68" t="str">
        <f t="shared" si="654"/>
        <v/>
      </c>
      <c r="H306" s="68" t="str">
        <f t="shared" si="654"/>
        <v/>
      </c>
      <c r="I306" s="68" t="str">
        <f t="shared" si="654"/>
        <v/>
      </c>
      <c r="J306" s="68" t="str">
        <f t="shared" si="654"/>
        <v/>
      </c>
      <c r="K306" s="68" t="str">
        <f t="shared" si="654"/>
        <v/>
      </c>
      <c r="L306" s="68" t="str">
        <f t="shared" si="654"/>
        <v/>
      </c>
      <c r="M306" s="68" t="str">
        <f t="shared" si="654"/>
        <v/>
      </c>
      <c r="N306" s="68" t="str">
        <f t="shared" si="654"/>
        <v/>
      </c>
      <c r="O306" s="68" t="str">
        <f t="shared" si="654"/>
        <v/>
      </c>
      <c r="P306" s="68" t="str">
        <f t="shared" si="654"/>
        <v/>
      </c>
      <c r="Q306" s="68"/>
      <c r="R306" s="68"/>
      <c r="S306" s="68" t="str">
        <f t="shared" ref="S306:Y306" si="655">IF(OR(S9="Địa-Lụa",S9="Địa-T.Nga",S9="Địa-Hạnh",S9="GDĐP(Địa)-Lụa",S9="GDĐP(Địa)-T.Nga",S9="GDĐP(Địa)-Hạnh",S9="HĐTN-Lụa",S9="HĐTN-T.Nga",S9="HĐTN-Hạnh",S9="GDĐP(Địa)-Lụa",S9="GDĐP(Địa)-T.Nga",S9="GDĐP(Địa)-Hạnh"),S9,"")</f>
        <v/>
      </c>
      <c r="T306" s="68" t="str">
        <f t="shared" si="655"/>
        <v/>
      </c>
      <c r="U306" s="68" t="str">
        <f t="shared" si="655"/>
        <v/>
      </c>
      <c r="V306" s="68" t="str">
        <f t="shared" si="655"/>
        <v/>
      </c>
      <c r="W306" s="68" t="str">
        <f t="shared" si="655"/>
        <v/>
      </c>
      <c r="X306" s="68" t="str">
        <f t="shared" si="655"/>
        <v/>
      </c>
      <c r="Y306" s="68" t="str">
        <f t="shared" si="655"/>
        <v/>
      </c>
      <c r="Z306" s="68" t="str">
        <f t="shared" si="646"/>
        <v/>
      </c>
      <c r="AA306" s="69">
        <f t="shared" si="647"/>
        <v>-7</v>
      </c>
      <c r="AB306" s="67">
        <v>4</v>
      </c>
      <c r="AC306" s="68" t="str">
        <f t="shared" si="648"/>
        <v/>
      </c>
      <c r="AD306" s="68" t="str">
        <f t="shared" si="648"/>
        <v/>
      </c>
      <c r="AE306" s="68" t="str">
        <f t="shared" si="648"/>
        <v/>
      </c>
      <c r="AF306" s="68" t="str">
        <f t="shared" si="648"/>
        <v/>
      </c>
      <c r="AG306" s="68" t="str">
        <f t="shared" si="648"/>
        <v/>
      </c>
      <c r="AH306" s="68" t="str">
        <f t="shared" si="648"/>
        <v/>
      </c>
      <c r="AI306" s="68" t="str">
        <f t="shared" si="648"/>
        <v/>
      </c>
      <c r="AJ306" s="68"/>
      <c r="AK306" s="68" t="str">
        <f t="shared" si="648"/>
        <v/>
      </c>
      <c r="AL306" s="68" t="str">
        <f t="shared" si="648"/>
        <v/>
      </c>
      <c r="AM306" s="68" t="str">
        <f t="shared" si="648"/>
        <v/>
      </c>
      <c r="AN306" s="68" t="str">
        <f t="shared" si="648"/>
        <v/>
      </c>
      <c r="AO306" s="68" t="str">
        <f t="shared" si="648"/>
        <v/>
      </c>
      <c r="AP306" s="68"/>
      <c r="AQ306" s="68"/>
      <c r="AR306" s="68" t="str">
        <f t="shared" si="648"/>
        <v/>
      </c>
      <c r="AS306" s="68" t="str">
        <f t="shared" si="648"/>
        <v/>
      </c>
      <c r="AT306" s="68" t="str">
        <f t="shared" si="648"/>
        <v/>
      </c>
      <c r="AU306" s="68" t="str">
        <f t="shared" si="648"/>
        <v/>
      </c>
      <c r="AV306" s="68" t="str">
        <f t="shared" si="648"/>
        <v/>
      </c>
      <c r="AW306" s="68" t="str">
        <f t="shared" si="648"/>
        <v/>
      </c>
      <c r="AX306" s="68" t="str">
        <f t="shared" si="648"/>
        <v/>
      </c>
      <c r="AY306" s="68"/>
      <c r="AZ306" s="68" t="str">
        <f t="shared" si="648"/>
        <v/>
      </c>
    </row>
    <row r="307" spans="1:52" ht="18" customHeight="1">
      <c r="A307" s="71">
        <v>5</v>
      </c>
      <c r="B307" s="72" t="str">
        <f t="shared" si="649"/>
        <v/>
      </c>
      <c r="C307" s="72" t="str">
        <f t="shared" ref="C307:P307" si="656">IF(OR(C10="Địa-Lụa",C10="Địa-T.Nga",C10="Địa-Hạnh",C10="GDĐP(Địa)-Lụa",C10="GDĐP(Địa)-T.Nga",C10="GDĐP(Địa)-Hạnh",C10="HĐTN-Lụa",C10="HĐTN-T.Nga",C10="HĐTN-Hạnh",C10="GDĐP(Địa)-Lụa",C10="GDĐP(Địa)-T.Nga",C10="GDĐP(Địa)-Hạnh"),C10,"")</f>
        <v/>
      </c>
      <c r="D307" s="72" t="str">
        <f t="shared" si="656"/>
        <v/>
      </c>
      <c r="E307" s="72" t="str">
        <f t="shared" si="656"/>
        <v/>
      </c>
      <c r="F307" s="72" t="str">
        <f t="shared" si="656"/>
        <v/>
      </c>
      <c r="G307" s="72" t="str">
        <f t="shared" si="656"/>
        <v/>
      </c>
      <c r="H307" s="72" t="str">
        <f t="shared" si="656"/>
        <v/>
      </c>
      <c r="I307" s="72" t="str">
        <f t="shared" si="656"/>
        <v/>
      </c>
      <c r="J307" s="72" t="str">
        <f t="shared" si="656"/>
        <v/>
      </c>
      <c r="K307" s="72" t="str">
        <f t="shared" si="656"/>
        <v/>
      </c>
      <c r="L307" s="72" t="str">
        <f t="shared" si="656"/>
        <v/>
      </c>
      <c r="M307" s="72" t="str">
        <f t="shared" si="656"/>
        <v/>
      </c>
      <c r="N307" s="72" t="str">
        <f t="shared" si="656"/>
        <v/>
      </c>
      <c r="O307" s="72" t="str">
        <f t="shared" si="656"/>
        <v/>
      </c>
      <c r="P307" s="72" t="str">
        <f t="shared" si="656"/>
        <v/>
      </c>
      <c r="Q307" s="72"/>
      <c r="R307" s="72"/>
      <c r="S307" s="72" t="str">
        <f t="shared" ref="S307:Y307" si="657">IF(OR(S10="Địa-Lụa",S10="Địa-T.Nga",S10="Địa-Hạnh",S10="GDĐP(Địa)-Lụa",S10="GDĐP(Địa)-T.Nga",S10="GDĐP(Địa)-Hạnh",S10="HĐTN-Lụa",S10="HĐTN-T.Nga",S10="HĐTN-Hạnh",S10="GDĐP(Địa)-Lụa",S10="GDĐP(Địa)-T.Nga",S10="GDĐP(Địa)-Hạnh"),S10,"")</f>
        <v/>
      </c>
      <c r="T307" s="72" t="str">
        <f t="shared" si="657"/>
        <v/>
      </c>
      <c r="U307" s="72" t="str">
        <f t="shared" si="657"/>
        <v/>
      </c>
      <c r="V307" s="72" t="str">
        <f t="shared" si="657"/>
        <v/>
      </c>
      <c r="W307" s="72" t="str">
        <f t="shared" si="657"/>
        <v/>
      </c>
      <c r="X307" s="72" t="str">
        <f t="shared" si="657"/>
        <v/>
      </c>
      <c r="Y307" s="72" t="str">
        <f t="shared" si="657"/>
        <v/>
      </c>
      <c r="Z307" s="72" t="str">
        <f t="shared" si="646"/>
        <v/>
      </c>
      <c r="AA307" s="73">
        <f t="shared" si="647"/>
        <v>-7</v>
      </c>
      <c r="AB307" s="71">
        <v>5</v>
      </c>
      <c r="AC307" s="72" t="str">
        <f t="shared" si="648"/>
        <v/>
      </c>
      <c r="AD307" s="72" t="str">
        <f t="shared" si="648"/>
        <v/>
      </c>
      <c r="AE307" s="72" t="str">
        <f t="shared" si="648"/>
        <v/>
      </c>
      <c r="AF307" s="72" t="str">
        <f t="shared" si="648"/>
        <v/>
      </c>
      <c r="AG307" s="72" t="str">
        <f t="shared" si="648"/>
        <v/>
      </c>
      <c r="AH307" s="72" t="str">
        <f t="shared" si="648"/>
        <v/>
      </c>
      <c r="AI307" s="72" t="str">
        <f t="shared" si="648"/>
        <v/>
      </c>
      <c r="AJ307" s="72"/>
      <c r="AK307" s="72" t="str">
        <f t="shared" si="648"/>
        <v/>
      </c>
      <c r="AL307" s="72" t="str">
        <f t="shared" si="648"/>
        <v/>
      </c>
      <c r="AM307" s="72" t="str">
        <f t="shared" si="648"/>
        <v/>
      </c>
      <c r="AN307" s="72" t="str">
        <f t="shared" si="648"/>
        <v/>
      </c>
      <c r="AO307" s="72" t="str">
        <f t="shared" si="648"/>
        <v/>
      </c>
      <c r="AP307" s="72"/>
      <c r="AQ307" s="72"/>
      <c r="AR307" s="72" t="str">
        <f t="shared" si="648"/>
        <v/>
      </c>
      <c r="AS307" s="72" t="str">
        <f t="shared" si="648"/>
        <v/>
      </c>
      <c r="AT307" s="72" t="str">
        <f t="shared" si="648"/>
        <v/>
      </c>
      <c r="AU307" s="72" t="str">
        <f t="shared" si="648"/>
        <v/>
      </c>
      <c r="AV307" s="72" t="str">
        <f t="shared" si="648"/>
        <v/>
      </c>
      <c r="AW307" s="72" t="str">
        <f t="shared" si="648"/>
        <v/>
      </c>
      <c r="AX307" s="72" t="str">
        <f t="shared" si="648"/>
        <v/>
      </c>
      <c r="AY307" s="72"/>
      <c r="AZ307" s="72" t="str">
        <f t="shared" si="648"/>
        <v/>
      </c>
    </row>
    <row r="308" spans="1:52" ht="18" customHeight="1">
      <c r="A308" s="64">
        <v>1</v>
      </c>
      <c r="B308" s="65" t="str">
        <f t="shared" si="649"/>
        <v/>
      </c>
      <c r="C308" s="65" t="str">
        <f t="shared" ref="C308:P308" si="658">IF(OR(C11="Địa-Lụa",C11="Địa-T.Nga",C11="Địa-Hạnh",C11="GDĐP(Địa)-Lụa",C11="GDĐP(Địa)-T.Nga",C11="GDĐP(Địa)-Hạnh",C11="HĐTN-Lụa",C11="HĐTN-T.Nga",C11="HĐTN-Hạnh",C11="GDĐP(Địa)-Lụa",C11="GDĐP(Địa)-T.Nga",C11="GDĐP(Địa)-Hạnh"),C11,"")</f>
        <v/>
      </c>
      <c r="D308" s="65" t="str">
        <f t="shared" si="658"/>
        <v/>
      </c>
      <c r="E308" s="65" t="str">
        <f t="shared" si="658"/>
        <v/>
      </c>
      <c r="F308" s="65" t="str">
        <f t="shared" si="658"/>
        <v/>
      </c>
      <c r="G308" s="65" t="str">
        <f t="shared" si="658"/>
        <v/>
      </c>
      <c r="H308" s="65" t="str">
        <f t="shared" si="658"/>
        <v/>
      </c>
      <c r="I308" s="65" t="str">
        <f t="shared" si="658"/>
        <v/>
      </c>
      <c r="J308" s="65" t="str">
        <f t="shared" si="658"/>
        <v/>
      </c>
      <c r="K308" s="65" t="str">
        <f t="shared" si="658"/>
        <v/>
      </c>
      <c r="L308" s="65" t="str">
        <f t="shared" si="658"/>
        <v/>
      </c>
      <c r="M308" s="65" t="str">
        <f t="shared" si="658"/>
        <v/>
      </c>
      <c r="N308" s="65" t="str">
        <f t="shared" si="658"/>
        <v/>
      </c>
      <c r="O308" s="65" t="str">
        <f t="shared" si="658"/>
        <v/>
      </c>
      <c r="P308" s="65" t="str">
        <f t="shared" si="658"/>
        <v/>
      </c>
      <c r="Q308" s="65"/>
      <c r="R308" s="65"/>
      <c r="S308" s="65" t="str">
        <f t="shared" ref="S308:Y308" si="659">IF(OR(S11="Địa-Lụa",S11="Địa-T.Nga",S11="Địa-Hạnh",S11="GDĐP(Địa)-Lụa",S11="GDĐP(Địa)-T.Nga",S11="GDĐP(Địa)-Hạnh",S11="HĐTN-Lụa",S11="HĐTN-T.Nga",S11="HĐTN-Hạnh",S11="GDĐP(Địa)-Lụa",S11="GDĐP(Địa)-T.Nga",S11="GDĐP(Địa)-Hạnh"),S11,"")</f>
        <v/>
      </c>
      <c r="T308" s="65" t="str">
        <f t="shared" si="659"/>
        <v/>
      </c>
      <c r="U308" s="65" t="str">
        <f t="shared" si="659"/>
        <v>Địa-T.Nga</v>
      </c>
      <c r="V308" s="65" t="str">
        <f t="shared" si="659"/>
        <v/>
      </c>
      <c r="W308" s="65" t="str">
        <f t="shared" si="659"/>
        <v/>
      </c>
      <c r="X308" s="65" t="str">
        <f t="shared" si="659"/>
        <v/>
      </c>
      <c r="Y308" s="65" t="str">
        <f t="shared" si="659"/>
        <v/>
      </c>
      <c r="Z308" s="65" t="str">
        <f t="shared" si="646"/>
        <v/>
      </c>
      <c r="AA308" s="65">
        <f t="shared" si="647"/>
        <v>-6</v>
      </c>
      <c r="AB308" s="64">
        <v>1</v>
      </c>
      <c r="AC308" s="65" t="str">
        <f t="shared" si="648"/>
        <v/>
      </c>
      <c r="AD308" s="65" t="str">
        <f t="shared" si="648"/>
        <v/>
      </c>
      <c r="AE308" s="65" t="str">
        <f t="shared" si="648"/>
        <v/>
      </c>
      <c r="AF308" s="65" t="str">
        <f t="shared" si="648"/>
        <v/>
      </c>
      <c r="AG308" s="65" t="str">
        <f t="shared" si="648"/>
        <v/>
      </c>
      <c r="AH308" s="65" t="str">
        <f t="shared" si="648"/>
        <v/>
      </c>
      <c r="AI308" s="65" t="str">
        <f t="shared" si="648"/>
        <v/>
      </c>
      <c r="AJ308" s="65"/>
      <c r="AK308" s="65" t="str">
        <f t="shared" si="648"/>
        <v/>
      </c>
      <c r="AL308" s="65" t="str">
        <f t="shared" si="648"/>
        <v/>
      </c>
      <c r="AM308" s="65" t="str">
        <f t="shared" si="648"/>
        <v/>
      </c>
      <c r="AN308" s="65" t="str">
        <f t="shared" si="648"/>
        <v/>
      </c>
      <c r="AO308" s="65" t="str">
        <f t="shared" si="648"/>
        <v/>
      </c>
      <c r="AP308" s="65"/>
      <c r="AQ308" s="65"/>
      <c r="AR308" s="65" t="str">
        <f t="shared" si="648"/>
        <v/>
      </c>
      <c r="AS308" s="65" t="str">
        <f t="shared" si="648"/>
        <v/>
      </c>
      <c r="AT308" s="65" t="str">
        <f t="shared" si="648"/>
        <v/>
      </c>
      <c r="AU308" s="65" t="str">
        <f t="shared" si="648"/>
        <v/>
      </c>
      <c r="AV308" s="65" t="str">
        <f t="shared" si="648"/>
        <v/>
      </c>
      <c r="AW308" s="65" t="str">
        <f t="shared" si="648"/>
        <v/>
      </c>
      <c r="AX308" s="65" t="str">
        <f t="shared" si="648"/>
        <v/>
      </c>
      <c r="AY308" s="65"/>
      <c r="AZ308" s="65" t="str">
        <f t="shared" si="648"/>
        <v/>
      </c>
    </row>
    <row r="309" spans="1:52" ht="18" customHeight="1">
      <c r="A309" s="67">
        <v>2</v>
      </c>
      <c r="B309" s="68" t="str">
        <f t="shared" si="649"/>
        <v/>
      </c>
      <c r="C309" s="68" t="str">
        <f t="shared" ref="C309:P309" si="660">IF(OR(C12="Địa-Lụa",C12="Địa-T.Nga",C12="Địa-Hạnh",C12="GDĐP(Địa)-Lụa",C12="GDĐP(Địa)-T.Nga",C12="GDĐP(Địa)-Hạnh",C12="HĐTN-Lụa",C12="HĐTN-T.Nga",C12="HĐTN-Hạnh",C12="GDĐP(Địa)-Lụa",C12="GDĐP(Địa)-T.Nga",C12="GDĐP(Địa)-Hạnh"),C12,"")</f>
        <v/>
      </c>
      <c r="D309" s="68" t="str">
        <f t="shared" si="660"/>
        <v/>
      </c>
      <c r="E309" s="68" t="str">
        <f t="shared" si="660"/>
        <v/>
      </c>
      <c r="F309" s="68" t="str">
        <f t="shared" si="660"/>
        <v/>
      </c>
      <c r="G309" s="68" t="str">
        <f t="shared" si="660"/>
        <v/>
      </c>
      <c r="H309" s="68" t="str">
        <f t="shared" si="660"/>
        <v/>
      </c>
      <c r="I309" s="68" t="str">
        <f t="shared" si="660"/>
        <v/>
      </c>
      <c r="J309" s="68" t="str">
        <f t="shared" si="660"/>
        <v/>
      </c>
      <c r="K309" s="68" t="str">
        <f t="shared" si="660"/>
        <v/>
      </c>
      <c r="L309" s="68" t="str">
        <f t="shared" si="660"/>
        <v/>
      </c>
      <c r="M309" s="68" t="str">
        <f t="shared" si="660"/>
        <v/>
      </c>
      <c r="N309" s="68" t="str">
        <f t="shared" si="660"/>
        <v/>
      </c>
      <c r="O309" s="68" t="str">
        <f t="shared" si="660"/>
        <v/>
      </c>
      <c r="P309" s="68" t="str">
        <f t="shared" si="660"/>
        <v/>
      </c>
      <c r="Q309" s="68"/>
      <c r="R309" s="68"/>
      <c r="S309" s="68" t="str">
        <f t="shared" ref="S309:Y309" si="661">IF(OR(S12="Địa-Lụa",S12="Địa-T.Nga",S12="Địa-Hạnh",S12="GDĐP(Địa)-Lụa",S12="GDĐP(Địa)-T.Nga",S12="GDĐP(Địa)-Hạnh",S12="HĐTN-Lụa",S12="HĐTN-T.Nga",S12="HĐTN-Hạnh",S12="GDĐP(Địa)-Lụa",S12="GDĐP(Địa)-T.Nga",S12="GDĐP(Địa)-Hạnh"),S12,"")</f>
        <v/>
      </c>
      <c r="T309" s="68" t="str">
        <f t="shared" si="661"/>
        <v/>
      </c>
      <c r="U309" s="68" t="str">
        <f t="shared" si="661"/>
        <v/>
      </c>
      <c r="V309" s="68" t="str">
        <f t="shared" si="661"/>
        <v/>
      </c>
      <c r="W309" s="68" t="str">
        <f t="shared" si="661"/>
        <v>Địa-T.Nga</v>
      </c>
      <c r="X309" s="68" t="str">
        <f t="shared" si="661"/>
        <v/>
      </c>
      <c r="Y309" s="68" t="str">
        <f t="shared" si="661"/>
        <v/>
      </c>
      <c r="Z309" s="68" t="str">
        <f t="shared" si="646"/>
        <v/>
      </c>
      <c r="AA309" s="68">
        <f t="shared" si="647"/>
        <v>-6</v>
      </c>
      <c r="AB309" s="67">
        <v>2</v>
      </c>
      <c r="AC309" s="68" t="str">
        <f t="shared" si="648"/>
        <v/>
      </c>
      <c r="AD309" s="68" t="str">
        <f t="shared" si="648"/>
        <v/>
      </c>
      <c r="AE309" s="68" t="str">
        <f t="shared" si="648"/>
        <v/>
      </c>
      <c r="AF309" s="68" t="str">
        <f t="shared" si="648"/>
        <v/>
      </c>
      <c r="AG309" s="68" t="str">
        <f t="shared" si="648"/>
        <v/>
      </c>
      <c r="AH309" s="68" t="str">
        <f t="shared" si="648"/>
        <v/>
      </c>
      <c r="AI309" s="68" t="str">
        <f t="shared" si="648"/>
        <v/>
      </c>
      <c r="AJ309" s="68"/>
      <c r="AK309" s="68" t="str">
        <f t="shared" si="648"/>
        <v/>
      </c>
      <c r="AL309" s="68" t="str">
        <f t="shared" si="648"/>
        <v/>
      </c>
      <c r="AM309" s="68" t="str">
        <f t="shared" si="648"/>
        <v/>
      </c>
      <c r="AN309" s="68" t="str">
        <f t="shared" si="648"/>
        <v/>
      </c>
      <c r="AO309" s="68" t="str">
        <f t="shared" si="648"/>
        <v/>
      </c>
      <c r="AP309" s="68"/>
      <c r="AQ309" s="68"/>
      <c r="AR309" s="68" t="str">
        <f t="shared" si="648"/>
        <v/>
      </c>
      <c r="AS309" s="68" t="str">
        <f t="shared" si="648"/>
        <v/>
      </c>
      <c r="AT309" s="68" t="str">
        <f t="shared" si="648"/>
        <v/>
      </c>
      <c r="AU309" s="68" t="str">
        <f t="shared" si="648"/>
        <v/>
      </c>
      <c r="AV309" s="68" t="str">
        <f t="shared" si="648"/>
        <v/>
      </c>
      <c r="AW309" s="68" t="str">
        <f t="shared" si="648"/>
        <v/>
      </c>
      <c r="AX309" s="68" t="str">
        <f t="shared" si="648"/>
        <v/>
      </c>
      <c r="AY309" s="68"/>
      <c r="AZ309" s="68" t="str">
        <f t="shared" si="648"/>
        <v/>
      </c>
    </row>
    <row r="310" spans="1:52" ht="18" customHeight="1">
      <c r="A310" s="70" t="s">
        <v>47</v>
      </c>
      <c r="B310" s="68" t="str">
        <f t="shared" si="649"/>
        <v/>
      </c>
      <c r="C310" s="68" t="str">
        <f t="shared" ref="C310:P310" si="662">IF(OR(C13="Địa-Lụa",C13="Địa-T.Nga",C13="Địa-Hạnh",C13="GDĐP(Địa)-Lụa",C13="GDĐP(Địa)-T.Nga",C13="GDĐP(Địa)-Hạnh",C13="HĐTN-Lụa",C13="HĐTN-T.Nga",C13="HĐTN-Hạnh",C13="GDĐP(Địa)-Lụa",C13="GDĐP(Địa)-T.Nga",C13="GDĐP(Địa)-Hạnh"),C13,"")</f>
        <v/>
      </c>
      <c r="D310" s="68" t="str">
        <f t="shared" si="662"/>
        <v/>
      </c>
      <c r="E310" s="68" t="str">
        <f t="shared" si="662"/>
        <v/>
      </c>
      <c r="F310" s="68" t="str">
        <f t="shared" si="662"/>
        <v/>
      </c>
      <c r="G310" s="68" t="str">
        <f t="shared" si="662"/>
        <v/>
      </c>
      <c r="H310" s="68" t="str">
        <f t="shared" si="662"/>
        <v/>
      </c>
      <c r="I310" s="68" t="str">
        <f t="shared" si="662"/>
        <v/>
      </c>
      <c r="J310" s="68" t="str">
        <f t="shared" si="662"/>
        <v/>
      </c>
      <c r="K310" s="68" t="str">
        <f t="shared" si="662"/>
        <v/>
      </c>
      <c r="L310" s="68" t="str">
        <f t="shared" si="662"/>
        <v/>
      </c>
      <c r="M310" s="68" t="str">
        <f t="shared" si="662"/>
        <v/>
      </c>
      <c r="N310" s="68" t="str">
        <f t="shared" si="662"/>
        <v/>
      </c>
      <c r="O310" s="68" t="str">
        <f t="shared" si="662"/>
        <v/>
      </c>
      <c r="P310" s="68" t="str">
        <f t="shared" si="662"/>
        <v/>
      </c>
      <c r="Q310" s="68"/>
      <c r="R310" s="68"/>
      <c r="S310" s="68" t="str">
        <f t="shared" ref="S310:Y310" si="663">IF(OR(S13="Địa-Lụa",S13="Địa-T.Nga",S13="Địa-Hạnh",S13="GDĐP(Địa)-Lụa",S13="GDĐP(Địa)-T.Nga",S13="GDĐP(Địa)-Hạnh",S13="HĐTN-Lụa",S13="HĐTN-T.Nga",S13="HĐTN-Hạnh",S13="GDĐP(Địa)-Lụa",S13="GDĐP(Địa)-T.Nga",S13="GDĐP(Địa)-Hạnh"),S13,"")</f>
        <v/>
      </c>
      <c r="T310" s="68" t="str">
        <f t="shared" si="663"/>
        <v/>
      </c>
      <c r="U310" s="68" t="str">
        <f t="shared" si="663"/>
        <v/>
      </c>
      <c r="V310" s="68" t="str">
        <f t="shared" si="663"/>
        <v/>
      </c>
      <c r="W310" s="68" t="str">
        <f t="shared" si="663"/>
        <v/>
      </c>
      <c r="X310" s="68" t="str">
        <f t="shared" si="663"/>
        <v/>
      </c>
      <c r="Y310" s="68" t="str">
        <f t="shared" si="663"/>
        <v/>
      </c>
      <c r="Z310" s="68" t="str">
        <f t="shared" si="646"/>
        <v/>
      </c>
      <c r="AA310" s="68">
        <f t="shared" si="647"/>
        <v>-7</v>
      </c>
      <c r="AB310" s="70" t="s">
        <v>47</v>
      </c>
      <c r="AC310" s="68" t="str">
        <f t="shared" si="648"/>
        <v/>
      </c>
      <c r="AD310" s="68" t="str">
        <f t="shared" si="648"/>
        <v/>
      </c>
      <c r="AE310" s="68" t="str">
        <f t="shared" si="648"/>
        <v/>
      </c>
      <c r="AF310" s="68" t="str">
        <f t="shared" si="648"/>
        <v/>
      </c>
      <c r="AG310" s="68" t="str">
        <f t="shared" si="648"/>
        <v/>
      </c>
      <c r="AH310" s="68" t="str">
        <f t="shared" si="648"/>
        <v/>
      </c>
      <c r="AI310" s="68" t="str">
        <f t="shared" si="648"/>
        <v/>
      </c>
      <c r="AJ310" s="68"/>
      <c r="AK310" s="68" t="str">
        <f t="shared" si="648"/>
        <v/>
      </c>
      <c r="AL310" s="68" t="str">
        <f t="shared" si="648"/>
        <v/>
      </c>
      <c r="AM310" s="68" t="str">
        <f t="shared" si="648"/>
        <v/>
      </c>
      <c r="AN310" s="68" t="str">
        <f t="shared" si="648"/>
        <v/>
      </c>
      <c r="AO310" s="68" t="str">
        <f t="shared" si="648"/>
        <v/>
      </c>
      <c r="AP310" s="68"/>
      <c r="AQ310" s="68"/>
      <c r="AR310" s="68" t="str">
        <f t="shared" si="648"/>
        <v/>
      </c>
      <c r="AS310" s="68" t="str">
        <f t="shared" si="648"/>
        <v/>
      </c>
      <c r="AT310" s="68" t="str">
        <f t="shared" si="648"/>
        <v/>
      </c>
      <c r="AU310" s="68" t="str">
        <f t="shared" si="648"/>
        <v/>
      </c>
      <c r="AV310" s="68" t="str">
        <f t="shared" si="648"/>
        <v/>
      </c>
      <c r="AW310" s="68" t="str">
        <f t="shared" si="648"/>
        <v/>
      </c>
      <c r="AX310" s="68" t="str">
        <f t="shared" si="648"/>
        <v/>
      </c>
      <c r="AY310" s="68"/>
      <c r="AZ310" s="68" t="str">
        <f t="shared" si="648"/>
        <v/>
      </c>
    </row>
    <row r="311" spans="1:52" ht="18" customHeight="1">
      <c r="A311" s="67">
        <v>4</v>
      </c>
      <c r="B311" s="68" t="str">
        <f t="shared" si="649"/>
        <v/>
      </c>
      <c r="C311" s="68" t="str">
        <f t="shared" ref="C311:P311" si="664">IF(OR(C14="Địa-Lụa",C14="Địa-T.Nga",C14="Địa-Hạnh",C14="GDĐP(Địa)-Lụa",C14="GDĐP(Địa)-T.Nga",C14="GDĐP(Địa)-Hạnh",C14="HĐTN-Lụa",C14="HĐTN-T.Nga",C14="HĐTN-Hạnh",C14="GDĐP(Địa)-Lụa",C14="GDĐP(Địa)-T.Nga",C14="GDĐP(Địa)-Hạnh"),C14,"")</f>
        <v/>
      </c>
      <c r="D311" s="68" t="str">
        <f t="shared" si="664"/>
        <v/>
      </c>
      <c r="E311" s="68" t="str">
        <f t="shared" si="664"/>
        <v/>
      </c>
      <c r="F311" s="68" t="str">
        <f t="shared" si="664"/>
        <v/>
      </c>
      <c r="G311" s="68" t="str">
        <f t="shared" si="664"/>
        <v/>
      </c>
      <c r="H311" s="68" t="str">
        <f t="shared" si="664"/>
        <v/>
      </c>
      <c r="I311" s="68" t="str">
        <f t="shared" si="664"/>
        <v/>
      </c>
      <c r="J311" s="68" t="str">
        <f t="shared" si="664"/>
        <v/>
      </c>
      <c r="K311" s="68" t="str">
        <f t="shared" si="664"/>
        <v/>
      </c>
      <c r="L311" s="68" t="str">
        <f t="shared" si="664"/>
        <v/>
      </c>
      <c r="M311" s="68" t="str">
        <f t="shared" si="664"/>
        <v/>
      </c>
      <c r="N311" s="68" t="str">
        <f t="shared" si="664"/>
        <v/>
      </c>
      <c r="O311" s="68" t="str">
        <f t="shared" si="664"/>
        <v/>
      </c>
      <c r="P311" s="68" t="str">
        <f t="shared" si="664"/>
        <v/>
      </c>
      <c r="Q311" s="68"/>
      <c r="R311" s="68"/>
      <c r="S311" s="68" t="str">
        <f t="shared" ref="S311:Y311" si="665">IF(OR(S14="Địa-Lụa",S14="Địa-T.Nga",S14="Địa-Hạnh",S14="GDĐP(Địa)-Lụa",S14="GDĐP(Địa)-T.Nga",S14="GDĐP(Địa)-Hạnh",S14="HĐTN-Lụa",S14="HĐTN-T.Nga",S14="HĐTN-Hạnh",S14="GDĐP(Địa)-Lụa",S14="GDĐP(Địa)-T.Nga",S14="GDĐP(Địa)-Hạnh"),S14,"")</f>
        <v/>
      </c>
      <c r="T311" s="68" t="str">
        <f t="shared" si="665"/>
        <v/>
      </c>
      <c r="U311" s="68" t="str">
        <f t="shared" si="665"/>
        <v/>
      </c>
      <c r="V311" s="68" t="str">
        <f t="shared" si="665"/>
        <v/>
      </c>
      <c r="W311" s="68" t="str">
        <f t="shared" si="665"/>
        <v/>
      </c>
      <c r="X311" s="68" t="str">
        <f t="shared" si="665"/>
        <v/>
      </c>
      <c r="Y311" s="68" t="str">
        <f t="shared" si="665"/>
        <v/>
      </c>
      <c r="Z311" s="68" t="str">
        <f t="shared" si="646"/>
        <v/>
      </c>
      <c r="AA311" s="68">
        <f t="shared" si="647"/>
        <v>-7</v>
      </c>
      <c r="AB311" s="67">
        <v>4</v>
      </c>
      <c r="AC311" s="68" t="str">
        <f t="shared" si="648"/>
        <v/>
      </c>
      <c r="AD311" s="68" t="str">
        <f t="shared" si="648"/>
        <v/>
      </c>
      <c r="AE311" s="68" t="str">
        <f t="shared" si="648"/>
        <v/>
      </c>
      <c r="AF311" s="68" t="str">
        <f t="shared" si="648"/>
        <v/>
      </c>
      <c r="AG311" s="68" t="str">
        <f t="shared" si="648"/>
        <v/>
      </c>
      <c r="AH311" s="68" t="str">
        <f t="shared" si="648"/>
        <v/>
      </c>
      <c r="AI311" s="68" t="str">
        <f t="shared" si="648"/>
        <v/>
      </c>
      <c r="AJ311" s="68"/>
      <c r="AK311" s="68" t="str">
        <f t="shared" si="648"/>
        <v/>
      </c>
      <c r="AL311" s="68" t="str">
        <f t="shared" si="648"/>
        <v/>
      </c>
      <c r="AM311" s="68" t="str">
        <f t="shared" si="648"/>
        <v/>
      </c>
      <c r="AN311" s="68" t="str">
        <f t="shared" si="648"/>
        <v/>
      </c>
      <c r="AO311" s="68" t="str">
        <f t="shared" si="648"/>
        <v/>
      </c>
      <c r="AP311" s="68"/>
      <c r="AQ311" s="68"/>
      <c r="AR311" s="68" t="str">
        <f t="shared" si="648"/>
        <v/>
      </c>
      <c r="AS311" s="68" t="str">
        <f t="shared" si="648"/>
        <v/>
      </c>
      <c r="AT311" s="68" t="str">
        <f t="shared" si="648"/>
        <v/>
      </c>
      <c r="AU311" s="68" t="str">
        <f t="shared" si="648"/>
        <v/>
      </c>
      <c r="AV311" s="68" t="str">
        <f t="shared" si="648"/>
        <v/>
      </c>
      <c r="AW311" s="68" t="str">
        <f t="shared" si="648"/>
        <v/>
      </c>
      <c r="AX311" s="68" t="str">
        <f t="shared" si="648"/>
        <v/>
      </c>
      <c r="AY311" s="68"/>
      <c r="AZ311" s="68" t="str">
        <f t="shared" si="648"/>
        <v/>
      </c>
    </row>
    <row r="312" spans="1:52" ht="18" customHeight="1">
      <c r="A312" s="71">
        <v>5</v>
      </c>
      <c r="B312" s="72" t="str">
        <f t="shared" si="649"/>
        <v/>
      </c>
      <c r="C312" s="72" t="str">
        <f t="shared" ref="C312:P312" si="666">IF(OR(C15="Địa-Lụa",C15="Địa-T.Nga",C15="Địa-Hạnh",C15="GDĐP(Địa)-Lụa",C15="GDĐP(Địa)-T.Nga",C15="GDĐP(Địa)-Hạnh",C15="HĐTN-Lụa",C15="HĐTN-T.Nga",C15="HĐTN-Hạnh",C15="GDĐP(Địa)-Lụa",C15="GDĐP(Địa)-T.Nga",C15="GDĐP(Địa)-Hạnh"),C15,"")</f>
        <v/>
      </c>
      <c r="D312" s="72" t="str">
        <f t="shared" si="666"/>
        <v/>
      </c>
      <c r="E312" s="72" t="str">
        <f t="shared" si="666"/>
        <v/>
      </c>
      <c r="F312" s="72" t="str">
        <f t="shared" si="666"/>
        <v/>
      </c>
      <c r="G312" s="72" t="str">
        <f t="shared" si="666"/>
        <v/>
      </c>
      <c r="H312" s="72" t="str">
        <f t="shared" si="666"/>
        <v/>
      </c>
      <c r="I312" s="72" t="str">
        <f t="shared" si="666"/>
        <v/>
      </c>
      <c r="J312" s="72" t="str">
        <f t="shared" si="666"/>
        <v/>
      </c>
      <c r="K312" s="72" t="str">
        <f t="shared" si="666"/>
        <v/>
      </c>
      <c r="L312" s="72" t="str">
        <f t="shared" si="666"/>
        <v/>
      </c>
      <c r="M312" s="72" t="str">
        <f t="shared" si="666"/>
        <v/>
      </c>
      <c r="N312" s="72" t="str">
        <f t="shared" si="666"/>
        <v/>
      </c>
      <c r="O312" s="72" t="str">
        <f t="shared" si="666"/>
        <v/>
      </c>
      <c r="P312" s="72" t="str">
        <f t="shared" si="666"/>
        <v/>
      </c>
      <c r="Q312" s="72"/>
      <c r="R312" s="72"/>
      <c r="S312" s="72" t="str">
        <f t="shared" ref="S312:Y312" si="667">IF(OR(S15="Địa-Lụa",S15="Địa-T.Nga",S15="Địa-Hạnh",S15="GDĐP(Địa)-Lụa",S15="GDĐP(Địa)-T.Nga",S15="GDĐP(Địa)-Hạnh",S15="HĐTN-Lụa",S15="HĐTN-T.Nga",S15="HĐTN-Hạnh",S15="GDĐP(Địa)-Lụa",S15="GDĐP(Địa)-T.Nga",S15="GDĐP(Địa)-Hạnh"),S15,"")</f>
        <v/>
      </c>
      <c r="T312" s="72" t="str">
        <f t="shared" si="667"/>
        <v/>
      </c>
      <c r="U312" s="72" t="str">
        <f t="shared" si="667"/>
        <v/>
      </c>
      <c r="V312" s="72" t="str">
        <f t="shared" si="667"/>
        <v/>
      </c>
      <c r="W312" s="72" t="str">
        <f t="shared" si="667"/>
        <v/>
      </c>
      <c r="X312" s="72" t="str">
        <f t="shared" si="667"/>
        <v/>
      </c>
      <c r="Y312" s="72" t="str">
        <f t="shared" si="667"/>
        <v/>
      </c>
      <c r="Z312" s="72" t="str">
        <f t="shared" si="646"/>
        <v/>
      </c>
      <c r="AA312" s="72">
        <f t="shared" si="647"/>
        <v>-7</v>
      </c>
      <c r="AB312" s="71">
        <v>5</v>
      </c>
      <c r="AC312" s="72" t="str">
        <f t="shared" si="648"/>
        <v/>
      </c>
      <c r="AD312" s="72" t="str">
        <f t="shared" si="648"/>
        <v/>
      </c>
      <c r="AE312" s="72" t="str">
        <f t="shared" si="648"/>
        <v/>
      </c>
      <c r="AF312" s="72" t="str">
        <f t="shared" si="648"/>
        <v/>
      </c>
      <c r="AG312" s="72" t="str">
        <f t="shared" si="648"/>
        <v/>
      </c>
      <c r="AH312" s="72" t="str">
        <f t="shared" si="648"/>
        <v/>
      </c>
      <c r="AI312" s="72" t="str">
        <f t="shared" si="648"/>
        <v/>
      </c>
      <c r="AJ312" s="72"/>
      <c r="AK312" s="72" t="str">
        <f t="shared" si="648"/>
        <v/>
      </c>
      <c r="AL312" s="72" t="str">
        <f t="shared" si="648"/>
        <v/>
      </c>
      <c r="AM312" s="72" t="str">
        <f t="shared" si="648"/>
        <v/>
      </c>
      <c r="AN312" s="72" t="str">
        <f t="shared" si="648"/>
        <v/>
      </c>
      <c r="AO312" s="72" t="str">
        <f t="shared" si="648"/>
        <v/>
      </c>
      <c r="AP312" s="72"/>
      <c r="AQ312" s="72"/>
      <c r="AR312" s="72" t="str">
        <f t="shared" si="648"/>
        <v/>
      </c>
      <c r="AS312" s="72" t="str">
        <f t="shared" si="648"/>
        <v/>
      </c>
      <c r="AT312" s="72" t="str">
        <f t="shared" si="648"/>
        <v/>
      </c>
      <c r="AU312" s="72" t="str">
        <f t="shared" si="648"/>
        <v/>
      </c>
      <c r="AV312" s="72" t="str">
        <f t="shared" si="648"/>
        <v/>
      </c>
      <c r="AW312" s="72" t="str">
        <f t="shared" si="648"/>
        <v/>
      </c>
      <c r="AX312" s="72" t="str">
        <f t="shared" si="648"/>
        <v/>
      </c>
      <c r="AY312" s="72"/>
      <c r="AZ312" s="72" t="str">
        <f t="shared" si="648"/>
        <v/>
      </c>
    </row>
    <row r="313" spans="1:52" ht="18" customHeight="1">
      <c r="A313" s="64">
        <v>1</v>
      </c>
      <c r="B313" s="65" t="str">
        <f t="shared" si="649"/>
        <v/>
      </c>
      <c r="C313" s="65" t="str">
        <f t="shared" ref="C313:P313" si="668">IF(OR(C16="Địa-Lụa",C16="Địa-T.Nga",C16="Địa-Hạnh",C16="GDĐP(Địa)-Lụa",C16="GDĐP(Địa)-T.Nga",C16="GDĐP(Địa)-Hạnh",C16="HĐTN-Lụa",C16="HĐTN-T.Nga",C16="HĐTN-Hạnh",C16="GDĐP(Địa)-Lụa",C16="GDĐP(Địa)-T.Nga",C16="GDĐP(Địa)-Hạnh"),C16,"")</f>
        <v/>
      </c>
      <c r="D313" s="65" t="str">
        <f t="shared" si="668"/>
        <v/>
      </c>
      <c r="E313" s="65" t="str">
        <f t="shared" si="668"/>
        <v/>
      </c>
      <c r="F313" s="65" t="str">
        <f t="shared" si="668"/>
        <v/>
      </c>
      <c r="G313" s="65" t="str">
        <f t="shared" si="668"/>
        <v/>
      </c>
      <c r="H313" s="65" t="str">
        <f t="shared" si="668"/>
        <v/>
      </c>
      <c r="I313" s="65" t="str">
        <f t="shared" si="668"/>
        <v/>
      </c>
      <c r="J313" s="65" t="str">
        <f t="shared" si="668"/>
        <v/>
      </c>
      <c r="K313" s="65" t="str">
        <f t="shared" si="668"/>
        <v/>
      </c>
      <c r="L313" s="65" t="str">
        <f t="shared" si="668"/>
        <v/>
      </c>
      <c r="M313" s="65" t="str">
        <f t="shared" si="668"/>
        <v/>
      </c>
      <c r="N313" s="65" t="str">
        <f t="shared" si="668"/>
        <v>Địa-Lụa</v>
      </c>
      <c r="O313" s="65" t="str">
        <f t="shared" si="668"/>
        <v/>
      </c>
      <c r="P313" s="65" t="str">
        <f t="shared" si="668"/>
        <v/>
      </c>
      <c r="Q313" s="65"/>
      <c r="R313" s="65"/>
      <c r="S313" s="65" t="str">
        <f t="shared" ref="S313:Y313" si="669">IF(OR(S16="Địa-Lụa",S16="Địa-T.Nga",S16="Địa-Hạnh",S16="GDĐP(Địa)-Lụa",S16="GDĐP(Địa)-T.Nga",S16="GDĐP(Địa)-Hạnh",S16="HĐTN-Lụa",S16="HĐTN-T.Nga",S16="HĐTN-Hạnh",S16="GDĐP(Địa)-Lụa",S16="GDĐP(Địa)-T.Nga",S16="GDĐP(Địa)-Hạnh"),S16,"")</f>
        <v/>
      </c>
      <c r="T313" s="65" t="str">
        <f t="shared" si="669"/>
        <v/>
      </c>
      <c r="U313" s="65" t="str">
        <f t="shared" si="669"/>
        <v/>
      </c>
      <c r="V313" s="65" t="str">
        <f t="shared" si="669"/>
        <v/>
      </c>
      <c r="W313" s="65" t="str">
        <f t="shared" si="669"/>
        <v/>
      </c>
      <c r="X313" s="65" t="str">
        <f t="shared" si="669"/>
        <v/>
      </c>
      <c r="Y313" s="65" t="str">
        <f t="shared" si="669"/>
        <v/>
      </c>
      <c r="Z313" s="65" t="str">
        <f t="shared" si="646"/>
        <v/>
      </c>
      <c r="AA313" s="66">
        <f t="shared" si="647"/>
        <v>-6</v>
      </c>
      <c r="AB313" s="64">
        <v>1</v>
      </c>
      <c r="AC313" s="65" t="str">
        <f t="shared" si="648"/>
        <v/>
      </c>
      <c r="AD313" s="65" t="str">
        <f t="shared" si="648"/>
        <v/>
      </c>
      <c r="AE313" s="65" t="str">
        <f t="shared" si="648"/>
        <v/>
      </c>
      <c r="AF313" s="65" t="str">
        <f t="shared" si="648"/>
        <v/>
      </c>
      <c r="AG313" s="65" t="str">
        <f t="shared" si="648"/>
        <v/>
      </c>
      <c r="AH313" s="65" t="str">
        <f t="shared" si="648"/>
        <v/>
      </c>
      <c r="AI313" s="65" t="str">
        <f t="shared" si="648"/>
        <v/>
      </c>
      <c r="AJ313" s="65"/>
      <c r="AK313" s="65" t="str">
        <f t="shared" si="648"/>
        <v/>
      </c>
      <c r="AL313" s="65" t="str">
        <f t="shared" si="648"/>
        <v/>
      </c>
      <c r="AM313" s="65" t="str">
        <f t="shared" si="648"/>
        <v/>
      </c>
      <c r="AN313" s="65" t="str">
        <f t="shared" si="648"/>
        <v/>
      </c>
      <c r="AO313" s="65" t="str">
        <f t="shared" si="648"/>
        <v/>
      </c>
      <c r="AP313" s="65"/>
      <c r="AQ313" s="65"/>
      <c r="AR313" s="65" t="str">
        <f t="shared" si="648"/>
        <v/>
      </c>
      <c r="AS313" s="65" t="str">
        <f t="shared" si="648"/>
        <v/>
      </c>
      <c r="AT313" s="65" t="str">
        <f t="shared" si="648"/>
        <v/>
      </c>
      <c r="AU313" s="65" t="str">
        <f t="shared" si="648"/>
        <v/>
      </c>
      <c r="AV313" s="65" t="str">
        <f t="shared" si="648"/>
        <v/>
      </c>
      <c r="AW313" s="65" t="str">
        <f t="shared" si="648"/>
        <v/>
      </c>
      <c r="AX313" s="65" t="str">
        <f t="shared" si="648"/>
        <v/>
      </c>
      <c r="AY313" s="65"/>
      <c r="AZ313" s="65" t="str">
        <f t="shared" si="648"/>
        <v/>
      </c>
    </row>
    <row r="314" spans="1:52" ht="18" customHeight="1">
      <c r="A314" s="67">
        <v>2</v>
      </c>
      <c r="B314" s="68" t="str">
        <f t="shared" si="649"/>
        <v/>
      </c>
      <c r="C314" s="68" t="str">
        <f t="shared" ref="C314:P314" si="670">IF(OR(C17="Địa-Lụa",C17="Địa-T.Nga",C17="Địa-Hạnh",C17="GDĐP(Địa)-Lụa",C17="GDĐP(Địa)-T.Nga",C17="GDĐP(Địa)-Hạnh",C17="HĐTN-Lụa",C17="HĐTN-T.Nga",C17="HĐTN-Hạnh",C17="GDĐP(Địa)-Lụa",C17="GDĐP(Địa)-T.Nga",C17="GDĐP(Địa)-Hạnh"),C17,"")</f>
        <v/>
      </c>
      <c r="D314" s="68" t="str">
        <f t="shared" si="670"/>
        <v>Địa-Lụa</v>
      </c>
      <c r="E314" s="68" t="str">
        <f t="shared" si="670"/>
        <v/>
      </c>
      <c r="F314" s="68" t="str">
        <f t="shared" si="670"/>
        <v/>
      </c>
      <c r="G314" s="68" t="str">
        <f t="shared" si="670"/>
        <v/>
      </c>
      <c r="H314" s="68" t="str">
        <f t="shared" si="670"/>
        <v/>
      </c>
      <c r="I314" s="68" t="str">
        <f t="shared" si="670"/>
        <v/>
      </c>
      <c r="J314" s="68" t="str">
        <f t="shared" si="670"/>
        <v/>
      </c>
      <c r="K314" s="68" t="str">
        <f t="shared" si="670"/>
        <v/>
      </c>
      <c r="L314" s="68" t="str">
        <f t="shared" si="670"/>
        <v/>
      </c>
      <c r="M314" s="68" t="str">
        <f t="shared" si="670"/>
        <v/>
      </c>
      <c r="N314" s="68" t="str">
        <f t="shared" si="670"/>
        <v/>
      </c>
      <c r="O314" s="68" t="str">
        <f t="shared" si="670"/>
        <v/>
      </c>
      <c r="P314" s="68" t="str">
        <f t="shared" si="670"/>
        <v/>
      </c>
      <c r="Q314" s="68"/>
      <c r="R314" s="68"/>
      <c r="S314" s="68" t="str">
        <f t="shared" ref="S314:Y314" si="671">IF(OR(S17="Địa-Lụa",S17="Địa-T.Nga",S17="Địa-Hạnh",S17="GDĐP(Địa)-Lụa",S17="GDĐP(Địa)-T.Nga",S17="GDĐP(Địa)-Hạnh",S17="HĐTN-Lụa",S17="HĐTN-T.Nga",S17="HĐTN-Hạnh",S17="GDĐP(Địa)-Lụa",S17="GDĐP(Địa)-T.Nga",S17="GDĐP(Địa)-Hạnh"),S17,"")</f>
        <v/>
      </c>
      <c r="T314" s="68" t="str">
        <f t="shared" si="671"/>
        <v/>
      </c>
      <c r="U314" s="68" t="str">
        <f t="shared" si="671"/>
        <v/>
      </c>
      <c r="V314" s="68" t="str">
        <f t="shared" si="671"/>
        <v/>
      </c>
      <c r="W314" s="68" t="str">
        <f t="shared" si="671"/>
        <v/>
      </c>
      <c r="X314" s="68" t="str">
        <f t="shared" si="671"/>
        <v/>
      </c>
      <c r="Y314" s="68" t="str">
        <f t="shared" si="671"/>
        <v/>
      </c>
      <c r="Z314" s="68" t="str">
        <f t="shared" si="646"/>
        <v/>
      </c>
      <c r="AA314" s="69">
        <f t="shared" si="647"/>
        <v>-6</v>
      </c>
      <c r="AB314" s="67">
        <v>2</v>
      </c>
      <c r="AC314" s="68" t="str">
        <f t="shared" si="648"/>
        <v/>
      </c>
      <c r="AD314" s="68" t="str">
        <f t="shared" si="648"/>
        <v/>
      </c>
      <c r="AE314" s="68" t="str">
        <f t="shared" si="648"/>
        <v/>
      </c>
      <c r="AF314" s="68" t="str">
        <f t="shared" si="648"/>
        <v/>
      </c>
      <c r="AG314" s="68" t="str">
        <f t="shared" si="648"/>
        <v/>
      </c>
      <c r="AH314" s="68" t="str">
        <f t="shared" si="648"/>
        <v/>
      </c>
      <c r="AI314" s="68" t="str">
        <f t="shared" si="648"/>
        <v/>
      </c>
      <c r="AJ314" s="68"/>
      <c r="AK314" s="68" t="str">
        <f t="shared" si="648"/>
        <v/>
      </c>
      <c r="AL314" s="68" t="str">
        <f t="shared" si="648"/>
        <v/>
      </c>
      <c r="AM314" s="68" t="str">
        <f t="shared" si="648"/>
        <v/>
      </c>
      <c r="AN314" s="68" t="str">
        <f t="shared" si="648"/>
        <v/>
      </c>
      <c r="AO314" s="68" t="str">
        <f t="shared" si="648"/>
        <v/>
      </c>
      <c r="AP314" s="68"/>
      <c r="AQ314" s="68"/>
      <c r="AR314" s="68" t="str">
        <f t="shared" si="648"/>
        <v/>
      </c>
      <c r="AS314" s="68" t="str">
        <f t="shared" si="648"/>
        <v/>
      </c>
      <c r="AT314" s="68" t="str">
        <f t="shared" si="648"/>
        <v/>
      </c>
      <c r="AU314" s="68" t="str">
        <f t="shared" si="648"/>
        <v/>
      </c>
      <c r="AV314" s="68" t="str">
        <f t="shared" si="648"/>
        <v/>
      </c>
      <c r="AW314" s="68" t="str">
        <f t="shared" si="648"/>
        <v/>
      </c>
      <c r="AX314" s="68" t="str">
        <f t="shared" si="648"/>
        <v/>
      </c>
      <c r="AY314" s="68"/>
      <c r="AZ314" s="68" t="str">
        <f t="shared" si="648"/>
        <v/>
      </c>
    </row>
    <row r="315" spans="1:52" ht="18" customHeight="1">
      <c r="A315" s="70" t="s">
        <v>48</v>
      </c>
      <c r="B315" s="68" t="str">
        <f t="shared" si="649"/>
        <v/>
      </c>
      <c r="C315" s="68" t="str">
        <f t="shared" ref="C315:P315" si="672">IF(OR(C18="Địa-Lụa",C18="Địa-T.Nga",C18="Địa-Hạnh",C18="GDĐP(Địa)-Lụa",C18="GDĐP(Địa)-T.Nga",C18="GDĐP(Địa)-Hạnh",C18="HĐTN-Lụa",C18="HĐTN-T.Nga",C18="HĐTN-Hạnh",C18="GDĐP(Địa)-Lụa",C18="GDĐP(Địa)-T.Nga",C18="GDĐP(Địa)-Hạnh"),C18,"")</f>
        <v/>
      </c>
      <c r="D315" s="68" t="str">
        <f t="shared" si="672"/>
        <v/>
      </c>
      <c r="E315" s="68" t="str">
        <f t="shared" si="672"/>
        <v/>
      </c>
      <c r="F315" s="68" t="str">
        <f t="shared" si="672"/>
        <v/>
      </c>
      <c r="G315" s="68" t="str">
        <f t="shared" si="672"/>
        <v/>
      </c>
      <c r="H315" s="68" t="str">
        <f t="shared" si="672"/>
        <v/>
      </c>
      <c r="I315" s="68" t="str">
        <f t="shared" si="672"/>
        <v/>
      </c>
      <c r="J315" s="68" t="str">
        <f t="shared" si="672"/>
        <v/>
      </c>
      <c r="K315" s="68" t="str">
        <f t="shared" si="672"/>
        <v/>
      </c>
      <c r="L315" s="68" t="str">
        <f t="shared" si="672"/>
        <v/>
      </c>
      <c r="M315" s="68" t="str">
        <f t="shared" si="672"/>
        <v/>
      </c>
      <c r="N315" s="68" t="str">
        <f t="shared" si="672"/>
        <v/>
      </c>
      <c r="O315" s="68" t="str">
        <f t="shared" si="672"/>
        <v/>
      </c>
      <c r="P315" s="68" t="str">
        <f t="shared" si="672"/>
        <v>Địa-Lụa</v>
      </c>
      <c r="Q315" s="68"/>
      <c r="R315" s="68"/>
      <c r="S315" s="68" t="str">
        <f t="shared" ref="S315:Y315" si="673">IF(OR(S18="Địa-Lụa",S18="Địa-T.Nga",S18="Địa-Hạnh",S18="GDĐP(Địa)-Lụa",S18="GDĐP(Địa)-T.Nga",S18="GDĐP(Địa)-Hạnh",S18="HĐTN-Lụa",S18="HĐTN-T.Nga",S18="HĐTN-Hạnh",S18="GDĐP(Địa)-Lụa",S18="GDĐP(Địa)-T.Nga",S18="GDĐP(Địa)-Hạnh"),S18,"")</f>
        <v/>
      </c>
      <c r="T315" s="68" t="str">
        <f t="shared" si="673"/>
        <v/>
      </c>
      <c r="U315" s="68" t="str">
        <f t="shared" si="673"/>
        <v/>
      </c>
      <c r="V315" s="68" t="str">
        <f t="shared" si="673"/>
        <v/>
      </c>
      <c r="W315" s="68" t="str">
        <f t="shared" si="673"/>
        <v>Địa-T.Nga</v>
      </c>
      <c r="X315" s="68" t="str">
        <f t="shared" si="673"/>
        <v/>
      </c>
      <c r="Y315" s="68" t="str">
        <f t="shared" si="673"/>
        <v/>
      </c>
      <c r="Z315" s="68" t="str">
        <f t="shared" si="646"/>
        <v/>
      </c>
      <c r="AA315" s="69">
        <f t="shared" si="647"/>
        <v>-5</v>
      </c>
      <c r="AB315" s="70" t="s">
        <v>48</v>
      </c>
      <c r="AC315" s="68" t="str">
        <f t="shared" si="648"/>
        <v/>
      </c>
      <c r="AD315" s="68" t="str">
        <f t="shared" si="648"/>
        <v/>
      </c>
      <c r="AE315" s="68" t="str">
        <f t="shared" si="648"/>
        <v/>
      </c>
      <c r="AF315" s="68" t="str">
        <f t="shared" si="648"/>
        <v/>
      </c>
      <c r="AG315" s="68" t="str">
        <f t="shared" si="648"/>
        <v/>
      </c>
      <c r="AH315" s="68" t="str">
        <f t="shared" si="648"/>
        <v/>
      </c>
      <c r="AI315" s="68" t="str">
        <f t="shared" si="648"/>
        <v/>
      </c>
      <c r="AJ315" s="68"/>
      <c r="AK315" s="68" t="str">
        <f t="shared" si="648"/>
        <v/>
      </c>
      <c r="AL315" s="68" t="str">
        <f t="shared" si="648"/>
        <v/>
      </c>
      <c r="AM315" s="68" t="str">
        <f t="shared" si="648"/>
        <v/>
      </c>
      <c r="AN315" s="68" t="str">
        <f t="shared" si="648"/>
        <v/>
      </c>
      <c r="AO315" s="68" t="str">
        <f t="shared" si="648"/>
        <v/>
      </c>
      <c r="AP315" s="68"/>
      <c r="AQ315" s="68"/>
      <c r="AR315" s="68" t="str">
        <f t="shared" si="648"/>
        <v/>
      </c>
      <c r="AS315" s="68" t="str">
        <f t="shared" si="648"/>
        <v/>
      </c>
      <c r="AT315" s="68" t="str">
        <f t="shared" si="648"/>
        <v/>
      </c>
      <c r="AU315" s="68" t="str">
        <f t="shared" ref="AC315:AZ330" si="674">IF(OR(AU18="Địa-Lụa",AU18="Địa-Sít",AU18="Địa-Hạnh"),AU18,"")</f>
        <v/>
      </c>
      <c r="AV315" s="68" t="str">
        <f t="shared" si="674"/>
        <v/>
      </c>
      <c r="AW315" s="68" t="str">
        <f t="shared" si="674"/>
        <v/>
      </c>
      <c r="AX315" s="68" t="str">
        <f t="shared" si="674"/>
        <v/>
      </c>
      <c r="AY315" s="68"/>
      <c r="AZ315" s="68" t="str">
        <f t="shared" si="674"/>
        <v/>
      </c>
    </row>
    <row r="316" spans="1:52" ht="18" customHeight="1">
      <c r="A316" s="67">
        <v>4</v>
      </c>
      <c r="B316" s="68" t="str">
        <f t="shared" si="649"/>
        <v/>
      </c>
      <c r="C316" s="68" t="str">
        <f t="shared" ref="C316:P316" si="675">IF(OR(C19="Địa-Lụa",C19="Địa-T.Nga",C19="Địa-Hạnh",C19="GDĐP(Địa)-Lụa",C19="GDĐP(Địa)-T.Nga",C19="GDĐP(Địa)-Hạnh",C19="HĐTN-Lụa",C19="HĐTN-T.Nga",C19="HĐTN-Hạnh",C19="GDĐP(Địa)-Lụa",C19="GDĐP(Địa)-T.Nga",C19="GDĐP(Địa)-Hạnh"),C19,"")</f>
        <v/>
      </c>
      <c r="D316" s="68" t="str">
        <f t="shared" si="675"/>
        <v/>
      </c>
      <c r="E316" s="68" t="str">
        <f t="shared" si="675"/>
        <v/>
      </c>
      <c r="F316" s="68" t="str">
        <f t="shared" si="675"/>
        <v/>
      </c>
      <c r="G316" s="68" t="str">
        <f t="shared" si="675"/>
        <v/>
      </c>
      <c r="H316" s="68" t="str">
        <f t="shared" si="675"/>
        <v/>
      </c>
      <c r="I316" s="68" t="str">
        <f t="shared" si="675"/>
        <v/>
      </c>
      <c r="J316" s="68" t="str">
        <f t="shared" si="675"/>
        <v/>
      </c>
      <c r="K316" s="68" t="str">
        <f t="shared" si="675"/>
        <v/>
      </c>
      <c r="L316" s="68" t="str">
        <f t="shared" si="675"/>
        <v/>
      </c>
      <c r="M316" s="68" t="str">
        <f t="shared" si="675"/>
        <v/>
      </c>
      <c r="N316" s="68" t="str">
        <f t="shared" si="675"/>
        <v/>
      </c>
      <c r="O316" s="68" t="str">
        <f t="shared" si="675"/>
        <v/>
      </c>
      <c r="P316" s="68" t="str">
        <f t="shared" si="675"/>
        <v/>
      </c>
      <c r="Q316" s="68"/>
      <c r="R316" s="68"/>
      <c r="S316" s="68" t="str">
        <f t="shared" ref="S316:Y316" si="676">IF(OR(S19="Địa-Lụa",S19="Địa-T.Nga",S19="Địa-Hạnh",S19="GDĐP(Địa)-Lụa",S19="GDĐP(Địa)-T.Nga",S19="GDĐP(Địa)-Hạnh",S19="HĐTN-Lụa",S19="HĐTN-T.Nga",S19="HĐTN-Hạnh",S19="GDĐP(Địa)-Lụa",S19="GDĐP(Địa)-T.Nga",S19="GDĐP(Địa)-Hạnh"),S19,"")</f>
        <v/>
      </c>
      <c r="T316" s="68" t="str">
        <f t="shared" si="676"/>
        <v/>
      </c>
      <c r="U316" s="68" t="str">
        <f t="shared" si="676"/>
        <v/>
      </c>
      <c r="V316" s="68" t="str">
        <f t="shared" si="676"/>
        <v/>
      </c>
      <c r="W316" s="68" t="str">
        <f t="shared" si="676"/>
        <v/>
      </c>
      <c r="X316" s="68" t="str">
        <f t="shared" si="676"/>
        <v/>
      </c>
      <c r="Y316" s="68" t="str">
        <f t="shared" si="676"/>
        <v/>
      </c>
      <c r="Z316" s="68" t="str">
        <f t="shared" si="646"/>
        <v/>
      </c>
      <c r="AA316" s="69">
        <f t="shared" si="647"/>
        <v>-7</v>
      </c>
      <c r="AB316" s="67">
        <v>4</v>
      </c>
      <c r="AC316" s="68" t="str">
        <f t="shared" si="674"/>
        <v/>
      </c>
      <c r="AD316" s="68" t="str">
        <f t="shared" si="674"/>
        <v/>
      </c>
      <c r="AE316" s="68" t="str">
        <f t="shared" si="674"/>
        <v/>
      </c>
      <c r="AF316" s="68" t="str">
        <f t="shared" si="674"/>
        <v/>
      </c>
      <c r="AG316" s="68" t="str">
        <f t="shared" si="674"/>
        <v/>
      </c>
      <c r="AH316" s="68" t="str">
        <f t="shared" si="674"/>
        <v/>
      </c>
      <c r="AI316" s="68" t="str">
        <f t="shared" si="674"/>
        <v/>
      </c>
      <c r="AJ316" s="68"/>
      <c r="AK316" s="68" t="str">
        <f t="shared" si="674"/>
        <v/>
      </c>
      <c r="AL316" s="68" t="str">
        <f t="shared" si="674"/>
        <v/>
      </c>
      <c r="AM316" s="68" t="str">
        <f t="shared" si="674"/>
        <v/>
      </c>
      <c r="AN316" s="68" t="str">
        <f t="shared" si="674"/>
        <v/>
      </c>
      <c r="AO316" s="68" t="str">
        <f t="shared" si="674"/>
        <v/>
      </c>
      <c r="AP316" s="68"/>
      <c r="AQ316" s="68"/>
      <c r="AR316" s="68" t="str">
        <f t="shared" si="674"/>
        <v/>
      </c>
      <c r="AS316" s="68" t="str">
        <f t="shared" si="674"/>
        <v/>
      </c>
      <c r="AT316" s="68" t="str">
        <f t="shared" si="674"/>
        <v/>
      </c>
      <c r="AU316" s="68" t="str">
        <f t="shared" si="674"/>
        <v/>
      </c>
      <c r="AV316" s="68" t="str">
        <f t="shared" si="674"/>
        <v/>
      </c>
      <c r="AW316" s="68" t="str">
        <f t="shared" si="674"/>
        <v/>
      </c>
      <c r="AX316" s="68" t="str">
        <f t="shared" si="674"/>
        <v/>
      </c>
      <c r="AY316" s="68"/>
      <c r="AZ316" s="68" t="str">
        <f t="shared" si="674"/>
        <v/>
      </c>
    </row>
    <row r="317" spans="1:52" ht="18" customHeight="1">
      <c r="A317" s="71">
        <v>5</v>
      </c>
      <c r="B317" s="72" t="str">
        <f t="shared" si="649"/>
        <v/>
      </c>
      <c r="C317" s="72" t="str">
        <f t="shared" ref="C317:P317" si="677">IF(OR(C20="Địa-Lụa",C20="Địa-T.Nga",C20="Địa-Hạnh",C20="GDĐP(Địa)-Lụa",C20="GDĐP(Địa)-T.Nga",C20="GDĐP(Địa)-Hạnh",C20="HĐTN-Lụa",C20="HĐTN-T.Nga",C20="HĐTN-Hạnh",C20="GDĐP(Địa)-Lụa",C20="GDĐP(Địa)-T.Nga",C20="GDĐP(Địa)-Hạnh"),C20,"")</f>
        <v/>
      </c>
      <c r="D317" s="72" t="str">
        <f t="shared" si="677"/>
        <v/>
      </c>
      <c r="E317" s="72" t="str">
        <f t="shared" si="677"/>
        <v/>
      </c>
      <c r="F317" s="72" t="str">
        <f t="shared" si="677"/>
        <v/>
      </c>
      <c r="G317" s="72" t="str">
        <f t="shared" si="677"/>
        <v/>
      </c>
      <c r="H317" s="72" t="str">
        <f t="shared" si="677"/>
        <v/>
      </c>
      <c r="I317" s="72" t="str">
        <f t="shared" si="677"/>
        <v/>
      </c>
      <c r="J317" s="72" t="str">
        <f t="shared" si="677"/>
        <v/>
      </c>
      <c r="K317" s="72" t="str">
        <f t="shared" si="677"/>
        <v/>
      </c>
      <c r="L317" s="72" t="str">
        <f t="shared" si="677"/>
        <v/>
      </c>
      <c r="M317" s="72" t="str">
        <f t="shared" si="677"/>
        <v/>
      </c>
      <c r="N317" s="72" t="str">
        <f t="shared" si="677"/>
        <v/>
      </c>
      <c r="O317" s="72" t="str">
        <f t="shared" si="677"/>
        <v/>
      </c>
      <c r="P317" s="72" t="str">
        <f t="shared" si="677"/>
        <v/>
      </c>
      <c r="Q317" s="72"/>
      <c r="R317" s="72"/>
      <c r="S317" s="72" t="str">
        <f t="shared" ref="S317:Y317" si="678">IF(OR(S20="Địa-Lụa",S20="Địa-T.Nga",S20="Địa-Hạnh",S20="GDĐP(Địa)-Lụa",S20="GDĐP(Địa)-T.Nga",S20="GDĐP(Địa)-Hạnh",S20="HĐTN-Lụa",S20="HĐTN-T.Nga",S20="HĐTN-Hạnh",S20="GDĐP(Địa)-Lụa",S20="GDĐP(Địa)-T.Nga",S20="GDĐP(Địa)-Hạnh"),S20,"")</f>
        <v/>
      </c>
      <c r="T317" s="72" t="str">
        <f t="shared" si="678"/>
        <v/>
      </c>
      <c r="U317" s="72" t="str">
        <f t="shared" si="678"/>
        <v/>
      </c>
      <c r="V317" s="72" t="str">
        <f t="shared" si="678"/>
        <v/>
      </c>
      <c r="W317" s="72" t="str">
        <f t="shared" si="678"/>
        <v/>
      </c>
      <c r="X317" s="72" t="str">
        <f t="shared" si="678"/>
        <v/>
      </c>
      <c r="Y317" s="72" t="str">
        <f t="shared" si="678"/>
        <v/>
      </c>
      <c r="Z317" s="72" t="str">
        <f t="shared" si="646"/>
        <v/>
      </c>
      <c r="AA317" s="73">
        <f t="shared" si="647"/>
        <v>-7</v>
      </c>
      <c r="AB317" s="71">
        <v>5</v>
      </c>
      <c r="AC317" s="72" t="str">
        <f t="shared" si="674"/>
        <v/>
      </c>
      <c r="AD317" s="72" t="str">
        <f t="shared" si="674"/>
        <v/>
      </c>
      <c r="AE317" s="72" t="str">
        <f t="shared" si="674"/>
        <v/>
      </c>
      <c r="AF317" s="72" t="str">
        <f t="shared" si="674"/>
        <v/>
      </c>
      <c r="AG317" s="72" t="str">
        <f t="shared" si="674"/>
        <v/>
      </c>
      <c r="AH317" s="72" t="str">
        <f t="shared" si="674"/>
        <v/>
      </c>
      <c r="AI317" s="72" t="str">
        <f t="shared" si="674"/>
        <v/>
      </c>
      <c r="AJ317" s="72"/>
      <c r="AK317" s="72" t="str">
        <f t="shared" ref="AK317:AR317" si="679">IF(OR(AK20="Địa-Lụa",AK20="Địa-Sít",AK20="Địa-Hạnh"),AK20,"")</f>
        <v/>
      </c>
      <c r="AL317" s="72" t="str">
        <f t="shared" si="679"/>
        <v/>
      </c>
      <c r="AM317" s="72" t="str">
        <f t="shared" si="679"/>
        <v/>
      </c>
      <c r="AN317" s="72" t="str">
        <f t="shared" si="679"/>
        <v/>
      </c>
      <c r="AO317" s="72" t="str">
        <f t="shared" si="679"/>
        <v/>
      </c>
      <c r="AP317" s="72"/>
      <c r="AQ317" s="72"/>
      <c r="AR317" s="72" t="str">
        <f t="shared" si="679"/>
        <v/>
      </c>
      <c r="AS317" s="72" t="str">
        <f t="shared" si="674"/>
        <v/>
      </c>
      <c r="AT317" s="72" t="str">
        <f t="shared" si="674"/>
        <v/>
      </c>
      <c r="AU317" s="72" t="str">
        <f t="shared" si="674"/>
        <v/>
      </c>
      <c r="AV317" s="72" t="str">
        <f t="shared" si="674"/>
        <v/>
      </c>
      <c r="AW317" s="72" t="str">
        <f t="shared" si="674"/>
        <v/>
      </c>
      <c r="AX317" s="72" t="str">
        <f t="shared" si="674"/>
        <v/>
      </c>
      <c r="AY317" s="72"/>
      <c r="AZ317" s="72" t="str">
        <f t="shared" ref="AZ317" si="680">IF(OR(AZ20="Địa-Lụa",AZ20="Địa-Sít",AZ20="Địa-Hạnh"),AZ20,"")</f>
        <v/>
      </c>
    </row>
    <row r="318" spans="1:52" ht="18" customHeight="1">
      <c r="A318" s="64">
        <v>1</v>
      </c>
      <c r="B318" s="65" t="str">
        <f t="shared" si="649"/>
        <v/>
      </c>
      <c r="C318" s="65" t="str">
        <f t="shared" ref="C318:P318" si="681">IF(OR(C21="Địa-Lụa",C21="Địa-T.Nga",C21="Địa-Hạnh",C21="GDĐP(Địa)-Lụa",C21="GDĐP(Địa)-T.Nga",C21="GDĐP(Địa)-Hạnh",C21="HĐTN-Lụa",C21="HĐTN-T.Nga",C21="HĐTN-Hạnh",C21="GDĐP(Địa)-Lụa",C21="GDĐP(Địa)-T.Nga",C21="GDĐP(Địa)-Hạnh"),C21,"")</f>
        <v/>
      </c>
      <c r="D318" s="65" t="str">
        <f t="shared" si="681"/>
        <v/>
      </c>
      <c r="E318" s="65" t="str">
        <f t="shared" si="681"/>
        <v/>
      </c>
      <c r="F318" s="65" t="str">
        <f t="shared" si="681"/>
        <v/>
      </c>
      <c r="G318" s="65" t="str">
        <f t="shared" si="681"/>
        <v/>
      </c>
      <c r="H318" s="65" t="str">
        <f t="shared" si="681"/>
        <v/>
      </c>
      <c r="I318" s="65" t="str">
        <f t="shared" si="681"/>
        <v/>
      </c>
      <c r="J318" s="65" t="str">
        <f t="shared" si="681"/>
        <v/>
      </c>
      <c r="K318" s="65" t="str">
        <f t="shared" si="681"/>
        <v/>
      </c>
      <c r="L318" s="65" t="str">
        <f t="shared" si="681"/>
        <v/>
      </c>
      <c r="M318" s="65" t="str">
        <f t="shared" si="681"/>
        <v/>
      </c>
      <c r="N318" s="65" t="str">
        <f t="shared" si="681"/>
        <v/>
      </c>
      <c r="O318" s="65" t="str">
        <f t="shared" si="681"/>
        <v>Địa-Lụa</v>
      </c>
      <c r="P318" s="65" t="str">
        <f t="shared" si="681"/>
        <v/>
      </c>
      <c r="Q318" s="65"/>
      <c r="R318" s="65"/>
      <c r="S318" s="65" t="str">
        <f t="shared" ref="S318:Y318" si="682">IF(OR(S21="Địa-Lụa",S21="Địa-T.Nga",S21="Địa-Hạnh",S21="GDĐP(Địa)-Lụa",S21="GDĐP(Địa)-T.Nga",S21="GDĐP(Địa)-Hạnh",S21="HĐTN-Lụa",S21="HĐTN-T.Nga",S21="HĐTN-Hạnh",S21="GDĐP(Địa)-Lụa",S21="GDĐP(Địa)-T.Nga",S21="GDĐP(Địa)-Hạnh"),S21,"")</f>
        <v/>
      </c>
      <c r="T318" s="65" t="str">
        <f t="shared" si="682"/>
        <v/>
      </c>
      <c r="U318" s="65" t="str">
        <f t="shared" si="682"/>
        <v/>
      </c>
      <c r="V318" s="65" t="str">
        <f t="shared" si="682"/>
        <v/>
      </c>
      <c r="W318" s="65" t="str">
        <f t="shared" si="682"/>
        <v/>
      </c>
      <c r="X318" s="65" t="str">
        <f t="shared" si="682"/>
        <v/>
      </c>
      <c r="Y318" s="65" t="str">
        <f t="shared" si="682"/>
        <v/>
      </c>
      <c r="Z318" s="65" t="str">
        <f t="shared" si="646"/>
        <v/>
      </c>
      <c r="AA318" s="66">
        <f t="shared" si="647"/>
        <v>-6</v>
      </c>
      <c r="AB318" s="64">
        <v>1</v>
      </c>
      <c r="AC318" s="65" t="str">
        <f t="shared" ref="AC318:AI318" si="683">IF(OR(AC21="Địa-Lụa",AC21="Địa-Sít",AC21="Địa-Hạnh"),AC21,"")</f>
        <v/>
      </c>
      <c r="AD318" s="65" t="str">
        <f t="shared" si="683"/>
        <v/>
      </c>
      <c r="AE318" s="65" t="str">
        <f t="shared" si="683"/>
        <v/>
      </c>
      <c r="AF318" s="65" t="str">
        <f t="shared" si="683"/>
        <v/>
      </c>
      <c r="AG318" s="65" t="str">
        <f t="shared" si="683"/>
        <v/>
      </c>
      <c r="AH318" s="65" t="str">
        <f t="shared" si="683"/>
        <v/>
      </c>
      <c r="AI318" s="65" t="str">
        <f t="shared" si="683"/>
        <v/>
      </c>
      <c r="AJ318" s="65"/>
      <c r="AK318" s="65" t="str">
        <f t="shared" ref="AK318:AR318" si="684">IF(OR(AK21="Địa-Lụa",AK21="Địa-Sít",AK21="Địa-Hạnh"),AK21,"")</f>
        <v/>
      </c>
      <c r="AL318" s="65" t="str">
        <f t="shared" si="684"/>
        <v/>
      </c>
      <c r="AM318" s="65" t="str">
        <f t="shared" si="684"/>
        <v/>
      </c>
      <c r="AN318" s="65" t="str">
        <f t="shared" si="684"/>
        <v/>
      </c>
      <c r="AO318" s="65" t="str">
        <f t="shared" si="684"/>
        <v/>
      </c>
      <c r="AP318" s="65"/>
      <c r="AQ318" s="65"/>
      <c r="AR318" s="65" t="str">
        <f t="shared" si="684"/>
        <v/>
      </c>
      <c r="AS318" s="65" t="str">
        <f t="shared" si="674"/>
        <v/>
      </c>
      <c r="AT318" s="65" t="str">
        <f t="shared" si="674"/>
        <v/>
      </c>
      <c r="AU318" s="65" t="str">
        <f t="shared" si="674"/>
        <v/>
      </c>
      <c r="AV318" s="65" t="str">
        <f>IF(OR(AV21="Địa-Lụa",AV21="Địa-Sít",AV21="Địa-Hạnh"),AV21,"")</f>
        <v/>
      </c>
      <c r="AW318" s="65" t="str">
        <f t="shared" ref="AW318" si="685">IF(OR(AW21="Địa-Lụa",AW21="Địa-Sít",AW21="Địa-Hạnh"),AW21,"")</f>
        <v/>
      </c>
      <c r="AX318" s="65" t="str">
        <f t="shared" si="674"/>
        <v/>
      </c>
      <c r="AY318" s="65"/>
      <c r="AZ318" s="65" t="str">
        <f t="shared" ref="AZ318" si="686">IF(OR(AZ21="Địa-Lụa",AZ21="Địa-Sít",AZ21="Địa-Hạnh"),AZ21,"")</f>
        <v/>
      </c>
    </row>
    <row r="319" spans="1:52" ht="18" customHeight="1">
      <c r="A319" s="67">
        <v>2</v>
      </c>
      <c r="B319" s="68" t="str">
        <f t="shared" si="649"/>
        <v/>
      </c>
      <c r="C319" s="68" t="str">
        <f t="shared" ref="C319:P319" si="687">IF(OR(C22="Địa-Lụa",C22="Địa-T.Nga",C22="Địa-Hạnh",C22="GDĐP(Địa)-Lụa",C22="GDĐP(Địa)-T.Nga",C22="GDĐP(Địa)-Hạnh",C22="HĐTN-Lụa",C22="HĐTN-T.Nga",C22="HĐTN-Hạnh",C22="GDĐP(Địa)-Lụa",C22="GDĐP(Địa)-T.Nga",C22="GDĐP(Địa)-Hạnh"),C22,"")</f>
        <v/>
      </c>
      <c r="D319" s="68" t="str">
        <f t="shared" si="687"/>
        <v/>
      </c>
      <c r="E319" s="68" t="str">
        <f t="shared" si="687"/>
        <v>Địa-T.Nga</v>
      </c>
      <c r="F319" s="68" t="str">
        <f t="shared" si="687"/>
        <v/>
      </c>
      <c r="G319" s="68" t="str">
        <f t="shared" si="687"/>
        <v/>
      </c>
      <c r="H319" s="68" t="str">
        <f t="shared" si="687"/>
        <v/>
      </c>
      <c r="I319" s="68" t="str">
        <f t="shared" si="687"/>
        <v/>
      </c>
      <c r="J319" s="68" t="str">
        <f t="shared" si="687"/>
        <v/>
      </c>
      <c r="K319" s="68" t="str">
        <f t="shared" si="687"/>
        <v/>
      </c>
      <c r="L319" s="68" t="str">
        <f t="shared" si="687"/>
        <v/>
      </c>
      <c r="M319" s="68" t="str">
        <f t="shared" si="687"/>
        <v/>
      </c>
      <c r="N319" s="68" t="str">
        <f t="shared" si="687"/>
        <v/>
      </c>
      <c r="O319" s="68" t="str">
        <f t="shared" si="687"/>
        <v/>
      </c>
      <c r="P319" s="68" t="str">
        <f t="shared" si="687"/>
        <v/>
      </c>
      <c r="Q319" s="68"/>
      <c r="R319" s="68"/>
      <c r="S319" s="68" t="str">
        <f t="shared" ref="S319:Y319" si="688">IF(OR(S22="Địa-Lụa",S22="Địa-T.Nga",S22="Địa-Hạnh",S22="GDĐP(Địa)-Lụa",S22="GDĐP(Địa)-T.Nga",S22="GDĐP(Địa)-Hạnh",S22="HĐTN-Lụa",S22="HĐTN-T.Nga",S22="HĐTN-Hạnh",S22="GDĐP(Địa)-Lụa",S22="GDĐP(Địa)-T.Nga",S22="GDĐP(Địa)-Hạnh"),S22,"")</f>
        <v/>
      </c>
      <c r="T319" s="68" t="str">
        <f t="shared" si="688"/>
        <v/>
      </c>
      <c r="U319" s="68" t="str">
        <f t="shared" si="688"/>
        <v/>
      </c>
      <c r="V319" s="68" t="str">
        <f t="shared" si="688"/>
        <v/>
      </c>
      <c r="W319" s="68" t="str">
        <f t="shared" si="688"/>
        <v/>
      </c>
      <c r="X319" s="68" t="str">
        <f t="shared" si="688"/>
        <v/>
      </c>
      <c r="Y319" s="68" t="str">
        <f t="shared" si="688"/>
        <v/>
      </c>
      <c r="Z319" s="68" t="str">
        <f t="shared" si="646"/>
        <v/>
      </c>
      <c r="AA319" s="69">
        <f t="shared" si="647"/>
        <v>-6</v>
      </c>
      <c r="AB319" s="67">
        <v>2</v>
      </c>
      <c r="AC319" s="68" t="str">
        <f t="shared" ref="AC319:AI319" si="689">IF(OR(AC22="Địa-Lụa",AC22="Địa-Sít",AC22="Địa-Hạnh"),AC22,"")</f>
        <v/>
      </c>
      <c r="AD319" s="68" t="str">
        <f t="shared" si="689"/>
        <v/>
      </c>
      <c r="AE319" s="68" t="str">
        <f t="shared" si="689"/>
        <v/>
      </c>
      <c r="AF319" s="68" t="str">
        <f t="shared" si="689"/>
        <v/>
      </c>
      <c r="AG319" s="68" t="str">
        <f t="shared" si="689"/>
        <v/>
      </c>
      <c r="AH319" s="68" t="str">
        <f t="shared" si="689"/>
        <v/>
      </c>
      <c r="AI319" s="68" t="str">
        <f t="shared" si="689"/>
        <v/>
      </c>
      <c r="AJ319" s="68"/>
      <c r="AK319" s="68" t="str">
        <f t="shared" ref="AK319:AR319" si="690">IF(OR(AK22="Địa-Lụa",AK22="Địa-Sít",AK22="Địa-Hạnh"),AK22,"")</f>
        <v/>
      </c>
      <c r="AL319" s="68" t="str">
        <f t="shared" si="690"/>
        <v/>
      </c>
      <c r="AM319" s="68" t="str">
        <f t="shared" si="690"/>
        <v/>
      </c>
      <c r="AN319" s="68" t="str">
        <f t="shared" si="690"/>
        <v/>
      </c>
      <c r="AO319" s="68" t="str">
        <f t="shared" si="690"/>
        <v/>
      </c>
      <c r="AP319" s="68"/>
      <c r="AQ319" s="68"/>
      <c r="AR319" s="68" t="str">
        <f t="shared" si="690"/>
        <v/>
      </c>
      <c r="AS319" s="68" t="str">
        <f t="shared" si="674"/>
        <v/>
      </c>
      <c r="AT319" s="68" t="str">
        <f t="shared" si="674"/>
        <v/>
      </c>
      <c r="AU319" s="68" t="str">
        <f t="shared" si="674"/>
        <v/>
      </c>
      <c r="AV319" s="68" t="str">
        <f t="shared" si="674"/>
        <v/>
      </c>
      <c r="AW319" s="68" t="str">
        <f t="shared" si="674"/>
        <v/>
      </c>
      <c r="AX319" s="68" t="str">
        <f t="shared" si="674"/>
        <v/>
      </c>
      <c r="AY319" s="68"/>
      <c r="AZ319" s="68" t="str">
        <f t="shared" ref="AZ319" si="691">IF(OR(AZ22="Địa-Lụa",AZ22="Địa-Sít",AZ22="Địa-Hạnh"),AZ22,"")</f>
        <v/>
      </c>
    </row>
    <row r="320" spans="1:52" ht="18" customHeight="1">
      <c r="A320" s="70" t="s">
        <v>49</v>
      </c>
      <c r="B320" s="68" t="str">
        <f t="shared" si="649"/>
        <v/>
      </c>
      <c r="C320" s="68" t="str">
        <f t="shared" ref="C320:P320" si="692">IF(OR(C23="Địa-Lụa",C23="Địa-T.Nga",C23="Địa-Hạnh",C23="GDĐP(Địa)-Lụa",C23="GDĐP(Địa)-T.Nga",C23="GDĐP(Địa)-Hạnh",C23="HĐTN-Lụa",C23="HĐTN-T.Nga",C23="HĐTN-Hạnh",C23="GDĐP(Địa)-Lụa",C23="GDĐP(Địa)-T.Nga",C23="GDĐP(Địa)-Hạnh"),C23,"")</f>
        <v/>
      </c>
      <c r="D320" s="68" t="str">
        <f t="shared" si="692"/>
        <v/>
      </c>
      <c r="E320" s="68" t="str">
        <f t="shared" si="692"/>
        <v/>
      </c>
      <c r="F320" s="68" t="str">
        <f t="shared" si="692"/>
        <v/>
      </c>
      <c r="G320" s="68" t="str">
        <f t="shared" si="692"/>
        <v/>
      </c>
      <c r="H320" s="68" t="str">
        <f t="shared" si="692"/>
        <v/>
      </c>
      <c r="I320" s="68" t="str">
        <f t="shared" si="692"/>
        <v/>
      </c>
      <c r="J320" s="68" t="str">
        <f t="shared" si="692"/>
        <v/>
      </c>
      <c r="K320" s="68" t="str">
        <f t="shared" si="692"/>
        <v/>
      </c>
      <c r="L320" s="68" t="str">
        <f t="shared" si="692"/>
        <v/>
      </c>
      <c r="M320" s="68" t="str">
        <f t="shared" si="692"/>
        <v>Địa-Hạnh</v>
      </c>
      <c r="N320" s="68" t="str">
        <f t="shared" si="692"/>
        <v>Địa-Lụa</v>
      </c>
      <c r="O320" s="68" t="str">
        <f t="shared" si="692"/>
        <v/>
      </c>
      <c r="P320" s="68" t="str">
        <f t="shared" si="692"/>
        <v/>
      </c>
      <c r="Q320" s="68"/>
      <c r="R320" s="68"/>
      <c r="S320" s="68" t="str">
        <f t="shared" ref="S320:Y320" si="693">IF(OR(S23="Địa-Lụa",S23="Địa-T.Nga",S23="Địa-Hạnh",S23="GDĐP(Địa)-Lụa",S23="GDĐP(Địa)-T.Nga",S23="GDĐP(Địa)-Hạnh",S23="HĐTN-Lụa",S23="HĐTN-T.Nga",S23="HĐTN-Hạnh",S23="GDĐP(Địa)-Lụa",S23="GDĐP(Địa)-T.Nga",S23="GDĐP(Địa)-Hạnh"),S23,"")</f>
        <v/>
      </c>
      <c r="T320" s="68" t="str">
        <f t="shared" si="693"/>
        <v/>
      </c>
      <c r="U320" s="68" t="str">
        <f t="shared" si="693"/>
        <v/>
      </c>
      <c r="V320" s="68" t="str">
        <f t="shared" si="693"/>
        <v/>
      </c>
      <c r="W320" s="68" t="str">
        <f t="shared" si="693"/>
        <v/>
      </c>
      <c r="X320" s="68" t="str">
        <f t="shared" si="693"/>
        <v/>
      </c>
      <c r="Y320" s="68" t="str">
        <f t="shared" si="693"/>
        <v/>
      </c>
      <c r="Z320" s="68" t="str">
        <f t="shared" si="646"/>
        <v/>
      </c>
      <c r="AA320" s="69">
        <f t="shared" si="647"/>
        <v>-5</v>
      </c>
      <c r="AB320" s="70" t="s">
        <v>49</v>
      </c>
      <c r="AC320" s="68" t="str">
        <f t="shared" ref="AC320:AI320" si="694">IF(OR(AC23="Địa-Lụa",AC23="Địa-Sít",AC23="Địa-Hạnh"),AC23,"")</f>
        <v/>
      </c>
      <c r="AD320" s="68" t="str">
        <f t="shared" si="694"/>
        <v/>
      </c>
      <c r="AE320" s="68" t="str">
        <f t="shared" si="694"/>
        <v/>
      </c>
      <c r="AF320" s="68" t="str">
        <f t="shared" si="694"/>
        <v/>
      </c>
      <c r="AG320" s="68" t="str">
        <f t="shared" si="694"/>
        <v/>
      </c>
      <c r="AH320" s="68" t="str">
        <f t="shared" si="694"/>
        <v/>
      </c>
      <c r="AI320" s="68" t="str">
        <f t="shared" si="694"/>
        <v/>
      </c>
      <c r="AJ320" s="68"/>
      <c r="AK320" s="68" t="str">
        <f t="shared" ref="AK320:AR320" si="695">IF(OR(AK23="Địa-Lụa",AK23="Địa-Sít",AK23="Địa-Hạnh"),AK23,"")</f>
        <v/>
      </c>
      <c r="AL320" s="68" t="str">
        <f t="shared" si="695"/>
        <v/>
      </c>
      <c r="AM320" s="68" t="str">
        <f t="shared" si="695"/>
        <v/>
      </c>
      <c r="AN320" s="68" t="str">
        <f t="shared" si="695"/>
        <v/>
      </c>
      <c r="AO320" s="68" t="str">
        <f t="shared" si="695"/>
        <v/>
      </c>
      <c r="AP320" s="68"/>
      <c r="AQ320" s="68"/>
      <c r="AR320" s="68" t="str">
        <f t="shared" si="695"/>
        <v/>
      </c>
      <c r="AS320" s="68" t="str">
        <f t="shared" si="674"/>
        <v/>
      </c>
      <c r="AT320" s="68" t="str">
        <f t="shared" si="674"/>
        <v/>
      </c>
      <c r="AU320" s="68" t="str">
        <f t="shared" si="674"/>
        <v/>
      </c>
      <c r="AV320" s="68" t="str">
        <f t="shared" si="674"/>
        <v/>
      </c>
      <c r="AW320" s="68" t="str">
        <f t="shared" si="674"/>
        <v/>
      </c>
      <c r="AX320" s="68" t="str">
        <f t="shared" si="674"/>
        <v/>
      </c>
      <c r="AY320" s="68"/>
      <c r="AZ320" s="68" t="str">
        <f t="shared" ref="AZ320" si="696">IF(OR(AZ23="Địa-Lụa",AZ23="Địa-Sít",AZ23="Địa-Hạnh"),AZ23,"")</f>
        <v/>
      </c>
    </row>
    <row r="321" spans="1:52" ht="18" customHeight="1">
      <c r="A321" s="67">
        <v>4</v>
      </c>
      <c r="B321" s="68" t="str">
        <f t="shared" si="649"/>
        <v/>
      </c>
      <c r="C321" s="68" t="str">
        <f t="shared" ref="C321:P321" si="697">IF(OR(C24="Địa-Lụa",C24="Địa-T.Nga",C24="Địa-Hạnh",C24="GDĐP(Địa)-Lụa",C24="GDĐP(Địa)-T.Nga",C24="GDĐP(Địa)-Hạnh",C24="HĐTN-Lụa",C24="HĐTN-T.Nga",C24="HĐTN-Hạnh",C24="GDĐP(Địa)-Lụa",C24="GDĐP(Địa)-T.Nga",C24="GDĐP(Địa)-Hạnh"),C24,"")</f>
        <v/>
      </c>
      <c r="D321" s="68" t="str">
        <f t="shared" si="697"/>
        <v/>
      </c>
      <c r="E321" s="68" t="str">
        <f t="shared" si="697"/>
        <v/>
      </c>
      <c r="F321" s="68" t="str">
        <f t="shared" si="697"/>
        <v/>
      </c>
      <c r="G321" s="68" t="str">
        <f t="shared" si="697"/>
        <v/>
      </c>
      <c r="H321" s="68" t="str">
        <f t="shared" si="697"/>
        <v>Địa-Lụa</v>
      </c>
      <c r="I321" s="68" t="str">
        <f t="shared" si="697"/>
        <v/>
      </c>
      <c r="J321" s="68" t="str">
        <f t="shared" si="697"/>
        <v/>
      </c>
      <c r="K321" s="68" t="str">
        <f t="shared" si="697"/>
        <v/>
      </c>
      <c r="L321" s="68" t="str">
        <f t="shared" si="697"/>
        <v/>
      </c>
      <c r="M321" s="68" t="str">
        <f t="shared" si="697"/>
        <v/>
      </c>
      <c r="N321" s="68" t="str">
        <f t="shared" si="697"/>
        <v/>
      </c>
      <c r="O321" s="68" t="str">
        <f t="shared" si="697"/>
        <v/>
      </c>
      <c r="P321" s="68" t="str">
        <f t="shared" si="697"/>
        <v/>
      </c>
      <c r="Q321" s="68"/>
      <c r="R321" s="68"/>
      <c r="S321" s="68" t="str">
        <f t="shared" ref="S321:Y321" si="698">IF(OR(S24="Địa-Lụa",S24="Địa-T.Nga",S24="Địa-Hạnh",S24="GDĐP(Địa)-Lụa",S24="GDĐP(Địa)-T.Nga",S24="GDĐP(Địa)-Hạnh",S24="HĐTN-Lụa",S24="HĐTN-T.Nga",S24="HĐTN-Hạnh",S24="GDĐP(Địa)-Lụa",S24="GDĐP(Địa)-T.Nga",S24="GDĐP(Địa)-Hạnh"),S24,"")</f>
        <v/>
      </c>
      <c r="T321" s="68" t="str">
        <f t="shared" si="698"/>
        <v/>
      </c>
      <c r="U321" s="68" t="str">
        <f t="shared" si="698"/>
        <v/>
      </c>
      <c r="V321" s="68" t="str">
        <f t="shared" si="698"/>
        <v/>
      </c>
      <c r="W321" s="68" t="str">
        <f t="shared" si="698"/>
        <v/>
      </c>
      <c r="X321" s="68" t="str">
        <f t="shared" si="698"/>
        <v>Địa-Hạnh</v>
      </c>
      <c r="Y321" s="68" t="str">
        <f t="shared" si="698"/>
        <v/>
      </c>
      <c r="Z321" s="68" t="str">
        <f t="shared" si="646"/>
        <v/>
      </c>
      <c r="AA321" s="69">
        <f t="shared" si="647"/>
        <v>-5</v>
      </c>
      <c r="AB321" s="67">
        <v>4</v>
      </c>
      <c r="AC321" s="68" t="str">
        <f t="shared" ref="AC321:AI321" si="699">IF(OR(AC24="Địa-Lụa",AC24="Địa-Sít",AC24="Địa-Hạnh"),AC24,"")</f>
        <v/>
      </c>
      <c r="AD321" s="68" t="str">
        <f t="shared" si="699"/>
        <v/>
      </c>
      <c r="AE321" s="68" t="str">
        <f t="shared" si="699"/>
        <v/>
      </c>
      <c r="AF321" s="68" t="str">
        <f t="shared" si="699"/>
        <v/>
      </c>
      <c r="AG321" s="68" t="str">
        <f t="shared" si="699"/>
        <v/>
      </c>
      <c r="AH321" s="68" t="str">
        <f t="shared" si="699"/>
        <v/>
      </c>
      <c r="AI321" s="68" t="str">
        <f t="shared" si="699"/>
        <v/>
      </c>
      <c r="AJ321" s="68"/>
      <c r="AK321" s="68" t="str">
        <f t="shared" ref="AK321:AR321" si="700">IF(OR(AK24="Địa-Lụa",AK24="Địa-Sít",AK24="Địa-Hạnh"),AK24,"")</f>
        <v/>
      </c>
      <c r="AL321" s="68" t="str">
        <f t="shared" si="700"/>
        <v/>
      </c>
      <c r="AM321" s="68" t="str">
        <f t="shared" si="700"/>
        <v/>
      </c>
      <c r="AN321" s="68" t="str">
        <f t="shared" si="700"/>
        <v/>
      </c>
      <c r="AO321" s="68" t="str">
        <f t="shared" si="700"/>
        <v/>
      </c>
      <c r="AP321" s="68"/>
      <c r="AQ321" s="68"/>
      <c r="AR321" s="68" t="str">
        <f t="shared" si="700"/>
        <v/>
      </c>
      <c r="AS321" s="68" t="str">
        <f t="shared" si="674"/>
        <v/>
      </c>
      <c r="AT321" s="68" t="str">
        <f t="shared" si="674"/>
        <v/>
      </c>
      <c r="AU321" s="68" t="str">
        <f t="shared" si="674"/>
        <v/>
      </c>
      <c r="AV321" s="68" t="str">
        <f t="shared" si="674"/>
        <v/>
      </c>
      <c r="AW321" s="68" t="str">
        <f t="shared" si="674"/>
        <v/>
      </c>
      <c r="AX321" s="68" t="str">
        <f t="shared" si="674"/>
        <v/>
      </c>
      <c r="AY321" s="68"/>
      <c r="AZ321" s="68" t="str">
        <f t="shared" ref="AZ321" si="701">IF(OR(AZ24="Địa-Lụa",AZ24="Địa-Sít",AZ24="Địa-Hạnh"),AZ24,"")</f>
        <v/>
      </c>
    </row>
    <row r="322" spans="1:52" ht="18" customHeight="1">
      <c r="A322" s="71">
        <v>5</v>
      </c>
      <c r="B322" s="72" t="str">
        <f t="shared" si="649"/>
        <v/>
      </c>
      <c r="C322" s="72" t="str">
        <f t="shared" ref="C322:P322" si="702">IF(OR(C25="Địa-Lụa",C25="Địa-T.Nga",C25="Địa-Hạnh",C25="GDĐP(Địa)-Lụa",C25="GDĐP(Địa)-T.Nga",C25="GDĐP(Địa)-Hạnh",C25="HĐTN-Lụa",C25="HĐTN-T.Nga",C25="HĐTN-Hạnh",C25="GDĐP(Địa)-Lụa",C25="GDĐP(Địa)-T.Nga",C25="GDĐP(Địa)-Hạnh"),C25,"")</f>
        <v/>
      </c>
      <c r="D322" s="72" t="str">
        <f t="shared" si="702"/>
        <v/>
      </c>
      <c r="E322" s="72" t="str">
        <f t="shared" si="702"/>
        <v/>
      </c>
      <c r="F322" s="72" t="str">
        <f t="shared" si="702"/>
        <v/>
      </c>
      <c r="G322" s="72" t="str">
        <f t="shared" si="702"/>
        <v/>
      </c>
      <c r="H322" s="72" t="str">
        <f t="shared" si="702"/>
        <v/>
      </c>
      <c r="I322" s="72" t="str">
        <f t="shared" si="702"/>
        <v/>
      </c>
      <c r="J322" s="72" t="str">
        <f t="shared" si="702"/>
        <v/>
      </c>
      <c r="K322" s="72" t="str">
        <f t="shared" si="702"/>
        <v/>
      </c>
      <c r="L322" s="72" t="str">
        <f t="shared" si="702"/>
        <v/>
      </c>
      <c r="M322" s="72" t="str">
        <f t="shared" si="702"/>
        <v/>
      </c>
      <c r="N322" s="72" t="str">
        <f t="shared" si="702"/>
        <v/>
      </c>
      <c r="O322" s="72" t="str">
        <f t="shared" si="702"/>
        <v/>
      </c>
      <c r="P322" s="72" t="str">
        <f t="shared" si="702"/>
        <v/>
      </c>
      <c r="Q322" s="72"/>
      <c r="R322" s="72"/>
      <c r="S322" s="72" t="str">
        <f t="shared" ref="S322:Y322" si="703">IF(OR(S25="Địa-Lụa",S25="Địa-T.Nga",S25="Địa-Hạnh",S25="GDĐP(Địa)-Lụa",S25="GDĐP(Địa)-T.Nga",S25="GDĐP(Địa)-Hạnh",S25="HĐTN-Lụa",S25="HĐTN-T.Nga",S25="HĐTN-Hạnh",S25="GDĐP(Địa)-Lụa",S25="GDĐP(Địa)-T.Nga",S25="GDĐP(Địa)-Hạnh"),S25,"")</f>
        <v/>
      </c>
      <c r="T322" s="72" t="str">
        <f t="shared" si="703"/>
        <v/>
      </c>
      <c r="U322" s="72" t="str">
        <f t="shared" si="703"/>
        <v/>
      </c>
      <c r="V322" s="72" t="str">
        <f t="shared" si="703"/>
        <v/>
      </c>
      <c r="W322" s="72" t="str">
        <f t="shared" si="703"/>
        <v/>
      </c>
      <c r="X322" s="72" t="str">
        <f t="shared" si="703"/>
        <v/>
      </c>
      <c r="Y322" s="72" t="str">
        <f t="shared" si="703"/>
        <v/>
      </c>
      <c r="Z322" s="72" t="str">
        <f t="shared" si="646"/>
        <v/>
      </c>
      <c r="AA322" s="73">
        <f t="shared" si="647"/>
        <v>-7</v>
      </c>
      <c r="AB322" s="71">
        <v>5</v>
      </c>
      <c r="AC322" s="72" t="str">
        <f t="shared" ref="AC322:AI322" si="704">IF(OR(AC25="Địa-Lụa",AC25="Địa-Sít",AC25="Địa-Hạnh"),AC25,"")</f>
        <v/>
      </c>
      <c r="AD322" s="72" t="str">
        <f t="shared" si="704"/>
        <v/>
      </c>
      <c r="AE322" s="72" t="str">
        <f t="shared" si="704"/>
        <v/>
      </c>
      <c r="AF322" s="72" t="str">
        <f t="shared" si="704"/>
        <v/>
      </c>
      <c r="AG322" s="72" t="str">
        <f t="shared" si="704"/>
        <v/>
      </c>
      <c r="AH322" s="72" t="str">
        <f t="shared" si="704"/>
        <v/>
      </c>
      <c r="AI322" s="72" t="str">
        <f t="shared" si="704"/>
        <v/>
      </c>
      <c r="AJ322" s="72"/>
      <c r="AK322" s="72" t="str">
        <f t="shared" ref="AK322:AR322" si="705">IF(OR(AK25="Địa-Lụa",AK25="Địa-Sít",AK25="Địa-Hạnh"),AK25,"")</f>
        <v/>
      </c>
      <c r="AL322" s="72" t="str">
        <f t="shared" si="705"/>
        <v/>
      </c>
      <c r="AM322" s="72" t="str">
        <f t="shared" si="705"/>
        <v/>
      </c>
      <c r="AN322" s="72" t="str">
        <f t="shared" si="705"/>
        <v/>
      </c>
      <c r="AO322" s="72" t="str">
        <f t="shared" si="705"/>
        <v/>
      </c>
      <c r="AP322" s="72"/>
      <c r="AQ322" s="72"/>
      <c r="AR322" s="72" t="str">
        <f t="shared" si="705"/>
        <v/>
      </c>
      <c r="AS322" s="72" t="str">
        <f t="shared" si="674"/>
        <v/>
      </c>
      <c r="AT322" s="72" t="str">
        <f t="shared" si="674"/>
        <v/>
      </c>
      <c r="AU322" s="72" t="str">
        <f t="shared" si="674"/>
        <v/>
      </c>
      <c r="AV322" s="72" t="str">
        <f t="shared" si="674"/>
        <v/>
      </c>
      <c r="AW322" s="72" t="str">
        <f t="shared" si="674"/>
        <v/>
      </c>
      <c r="AX322" s="72" t="str">
        <f t="shared" si="674"/>
        <v/>
      </c>
      <c r="AY322" s="72"/>
      <c r="AZ322" s="72" t="str">
        <f t="shared" ref="AZ322" si="706">IF(OR(AZ25="Địa-Lụa",AZ25="Địa-Sít",AZ25="Địa-Hạnh"),AZ25,"")</f>
        <v/>
      </c>
    </row>
    <row r="323" spans="1:52" ht="18" customHeight="1">
      <c r="A323" s="64">
        <v>1</v>
      </c>
      <c r="B323" s="65" t="str">
        <f t="shared" si="649"/>
        <v/>
      </c>
      <c r="C323" s="65" t="str">
        <f t="shared" ref="C323:P323" si="707">IF(OR(C26="Địa-Lụa",C26="Địa-T.Nga",C26="Địa-Hạnh",C26="GDĐP(Địa)-Lụa",C26="GDĐP(Địa)-T.Nga",C26="GDĐP(Địa)-Hạnh",C26="HĐTN-Lụa",C26="HĐTN-T.Nga",C26="HĐTN-Hạnh",C26="GDĐP(Địa)-Lụa",C26="GDĐP(Địa)-T.Nga",C26="GDĐP(Địa)-Hạnh"),C26,"")</f>
        <v/>
      </c>
      <c r="D323" s="65" t="str">
        <f t="shared" si="707"/>
        <v/>
      </c>
      <c r="E323" s="65" t="str">
        <f t="shared" si="707"/>
        <v/>
      </c>
      <c r="F323" s="65" t="str">
        <f t="shared" si="707"/>
        <v/>
      </c>
      <c r="G323" s="65" t="str">
        <f t="shared" si="707"/>
        <v/>
      </c>
      <c r="H323" s="65" t="str">
        <f t="shared" si="707"/>
        <v/>
      </c>
      <c r="I323" s="65" t="str">
        <f t="shared" si="707"/>
        <v/>
      </c>
      <c r="J323" s="65" t="str">
        <f t="shared" si="707"/>
        <v/>
      </c>
      <c r="K323" s="65" t="str">
        <f t="shared" si="707"/>
        <v/>
      </c>
      <c r="L323" s="65" t="str">
        <f t="shared" si="707"/>
        <v/>
      </c>
      <c r="M323" s="65" t="str">
        <f t="shared" si="707"/>
        <v>Địa-Hạnh</v>
      </c>
      <c r="N323" s="65" t="str">
        <f t="shared" si="707"/>
        <v/>
      </c>
      <c r="O323" s="65" t="str">
        <f t="shared" si="707"/>
        <v/>
      </c>
      <c r="P323" s="65" t="str">
        <f t="shared" si="707"/>
        <v/>
      </c>
      <c r="Q323" s="65"/>
      <c r="R323" s="65"/>
      <c r="S323" s="65" t="str">
        <f t="shared" ref="S323:Y323" si="708">IF(OR(S26="Địa-Lụa",S26="Địa-T.Nga",S26="Địa-Hạnh",S26="GDĐP(Địa)-Lụa",S26="GDĐP(Địa)-T.Nga",S26="GDĐP(Địa)-Hạnh",S26="HĐTN-Lụa",S26="HĐTN-T.Nga",S26="HĐTN-Hạnh",S26="GDĐP(Địa)-Lụa",S26="GDĐP(Địa)-T.Nga",S26="GDĐP(Địa)-Hạnh"),S26,"")</f>
        <v/>
      </c>
      <c r="T323" s="65" t="str">
        <f t="shared" si="708"/>
        <v/>
      </c>
      <c r="U323" s="65" t="str">
        <f t="shared" si="708"/>
        <v/>
      </c>
      <c r="V323" s="65" t="str">
        <f t="shared" si="708"/>
        <v/>
      </c>
      <c r="W323" s="65" t="str">
        <f t="shared" si="708"/>
        <v/>
      </c>
      <c r="X323" s="65" t="str">
        <f t="shared" si="708"/>
        <v/>
      </c>
      <c r="Y323" s="65" t="str">
        <f t="shared" si="708"/>
        <v/>
      </c>
      <c r="Z323" s="65" t="str">
        <f t="shared" si="646"/>
        <v/>
      </c>
      <c r="AA323" s="66">
        <f t="shared" si="647"/>
        <v>-6</v>
      </c>
      <c r="AB323" s="64">
        <v>1</v>
      </c>
      <c r="AC323" s="65" t="str">
        <f t="shared" ref="AC323:AI323" si="709">IF(OR(AC26="Địa-Lụa",AC26="Địa-Sít",AC26="Địa-Hạnh"),AC26,"")</f>
        <v/>
      </c>
      <c r="AD323" s="65" t="str">
        <f t="shared" si="709"/>
        <v/>
      </c>
      <c r="AE323" s="65" t="str">
        <f t="shared" si="709"/>
        <v/>
      </c>
      <c r="AF323" s="65" t="str">
        <f t="shared" si="709"/>
        <v/>
      </c>
      <c r="AG323" s="65" t="str">
        <f t="shared" si="709"/>
        <v/>
      </c>
      <c r="AH323" s="65" t="str">
        <f t="shared" si="709"/>
        <v/>
      </c>
      <c r="AI323" s="65" t="str">
        <f t="shared" si="709"/>
        <v/>
      </c>
      <c r="AJ323" s="65"/>
      <c r="AK323" s="65" t="str">
        <f t="shared" ref="AK323:AR323" si="710">IF(OR(AK26="Địa-Lụa",AK26="Địa-Sít",AK26="Địa-Hạnh"),AK26,"")</f>
        <v/>
      </c>
      <c r="AL323" s="65" t="str">
        <f t="shared" si="710"/>
        <v/>
      </c>
      <c r="AM323" s="65" t="str">
        <f t="shared" si="710"/>
        <v/>
      </c>
      <c r="AN323" s="65" t="str">
        <f t="shared" si="710"/>
        <v/>
      </c>
      <c r="AO323" s="65" t="str">
        <f t="shared" si="710"/>
        <v/>
      </c>
      <c r="AP323" s="65"/>
      <c r="AQ323" s="65"/>
      <c r="AR323" s="65" t="str">
        <f t="shared" si="710"/>
        <v/>
      </c>
      <c r="AS323" s="65" t="str">
        <f t="shared" si="674"/>
        <v/>
      </c>
      <c r="AT323" s="65" t="str">
        <f t="shared" si="674"/>
        <v/>
      </c>
      <c r="AU323" s="65" t="str">
        <f t="shared" si="674"/>
        <v/>
      </c>
      <c r="AV323" s="65" t="str">
        <f t="shared" si="674"/>
        <v/>
      </c>
      <c r="AW323" s="65" t="str">
        <f t="shared" si="674"/>
        <v/>
      </c>
      <c r="AX323" s="65" t="str">
        <f t="shared" si="674"/>
        <v/>
      </c>
      <c r="AY323" s="65"/>
      <c r="AZ323" s="65" t="str">
        <f t="shared" ref="AZ323" si="711">IF(OR(AZ26="Địa-Lụa",AZ26="Địa-Sít",AZ26="Địa-Hạnh"),AZ26,"")</f>
        <v/>
      </c>
    </row>
    <row r="324" spans="1:52" ht="18" customHeight="1">
      <c r="A324" s="67">
        <v>2</v>
      </c>
      <c r="B324" s="68" t="str">
        <f t="shared" si="649"/>
        <v/>
      </c>
      <c r="C324" s="68" t="str">
        <f t="shared" ref="C324:P324" si="712">IF(OR(C27="Địa-Lụa",C27="Địa-T.Nga",C27="Địa-Hạnh",C27="GDĐP(Địa)-Lụa",C27="GDĐP(Địa)-T.Nga",C27="GDĐP(Địa)-Hạnh",C27="HĐTN-Lụa",C27="HĐTN-T.Nga",C27="HĐTN-Hạnh",C27="GDĐP(Địa)-Lụa",C27="GDĐP(Địa)-T.Nga",C27="GDĐP(Địa)-Hạnh"),C27,"")</f>
        <v/>
      </c>
      <c r="D324" s="68" t="str">
        <f t="shared" si="712"/>
        <v/>
      </c>
      <c r="E324" s="68" t="str">
        <f t="shared" si="712"/>
        <v/>
      </c>
      <c r="F324" s="68" t="str">
        <f t="shared" si="712"/>
        <v/>
      </c>
      <c r="G324" s="68" t="str">
        <f t="shared" si="712"/>
        <v/>
      </c>
      <c r="H324" s="68" t="str">
        <f t="shared" si="712"/>
        <v/>
      </c>
      <c r="I324" s="68" t="str">
        <f t="shared" si="712"/>
        <v/>
      </c>
      <c r="J324" s="68" t="str">
        <f t="shared" si="712"/>
        <v/>
      </c>
      <c r="K324" s="68" t="str">
        <f t="shared" si="712"/>
        <v/>
      </c>
      <c r="L324" s="68" t="str">
        <f t="shared" si="712"/>
        <v/>
      </c>
      <c r="M324" s="68" t="str">
        <f t="shared" si="712"/>
        <v/>
      </c>
      <c r="N324" s="68" t="str">
        <f t="shared" si="712"/>
        <v/>
      </c>
      <c r="O324" s="68" t="str">
        <f t="shared" si="712"/>
        <v/>
      </c>
      <c r="P324" s="68" t="str">
        <f t="shared" si="712"/>
        <v/>
      </c>
      <c r="Q324" s="68"/>
      <c r="R324" s="68"/>
      <c r="S324" s="68" t="str">
        <f t="shared" ref="S324:Y324" si="713">IF(OR(S27="Địa-Lụa",S27="Địa-T.Nga",S27="Địa-Hạnh",S27="GDĐP(Địa)-Lụa",S27="GDĐP(Địa)-T.Nga",S27="GDĐP(Địa)-Hạnh",S27="HĐTN-Lụa",S27="HĐTN-T.Nga",S27="HĐTN-Hạnh",S27="GDĐP(Địa)-Lụa",S27="GDĐP(Địa)-T.Nga",S27="GDĐP(Địa)-Hạnh"),S27,"")</f>
        <v/>
      </c>
      <c r="T324" s="68" t="str">
        <f t="shared" si="713"/>
        <v/>
      </c>
      <c r="U324" s="68" t="str">
        <f t="shared" si="713"/>
        <v/>
      </c>
      <c r="V324" s="68" t="str">
        <f t="shared" si="713"/>
        <v/>
      </c>
      <c r="W324" s="68" t="str">
        <f t="shared" si="713"/>
        <v/>
      </c>
      <c r="X324" s="68" t="str">
        <f t="shared" si="713"/>
        <v/>
      </c>
      <c r="Y324" s="68" t="str">
        <f t="shared" si="713"/>
        <v/>
      </c>
      <c r="Z324" s="68" t="str">
        <f t="shared" si="646"/>
        <v/>
      </c>
      <c r="AA324" s="69">
        <f t="shared" si="647"/>
        <v>-7</v>
      </c>
      <c r="AB324" s="67">
        <v>2</v>
      </c>
      <c r="AC324" s="68" t="str">
        <f t="shared" ref="AC324:AI324" si="714">IF(OR(AC27="Địa-Lụa",AC27="Địa-Sít",AC27="Địa-Hạnh"),AC27,"")</f>
        <v/>
      </c>
      <c r="AD324" s="68" t="str">
        <f t="shared" si="714"/>
        <v/>
      </c>
      <c r="AE324" s="68" t="str">
        <f t="shared" si="714"/>
        <v/>
      </c>
      <c r="AF324" s="68" t="str">
        <f t="shared" si="714"/>
        <v/>
      </c>
      <c r="AG324" s="68" t="str">
        <f t="shared" si="714"/>
        <v/>
      </c>
      <c r="AH324" s="68" t="str">
        <f t="shared" si="714"/>
        <v/>
      </c>
      <c r="AI324" s="68" t="str">
        <f t="shared" si="714"/>
        <v/>
      </c>
      <c r="AJ324" s="68"/>
      <c r="AK324" s="68" t="str">
        <f t="shared" ref="AK324:AR324" si="715">IF(OR(AK27="Địa-Lụa",AK27="Địa-Sít",AK27="Địa-Hạnh"),AK27,"")</f>
        <v/>
      </c>
      <c r="AL324" s="68" t="str">
        <f t="shared" si="715"/>
        <v/>
      </c>
      <c r="AM324" s="68" t="str">
        <f t="shared" si="715"/>
        <v/>
      </c>
      <c r="AN324" s="68" t="str">
        <f t="shared" si="715"/>
        <v/>
      </c>
      <c r="AO324" s="68" t="str">
        <f t="shared" si="715"/>
        <v/>
      </c>
      <c r="AP324" s="68"/>
      <c r="AQ324" s="68"/>
      <c r="AR324" s="68" t="str">
        <f t="shared" si="715"/>
        <v/>
      </c>
      <c r="AS324" s="68" t="str">
        <f t="shared" si="674"/>
        <v/>
      </c>
      <c r="AT324" s="68" t="str">
        <f t="shared" si="674"/>
        <v/>
      </c>
      <c r="AU324" s="68" t="str">
        <f t="shared" si="674"/>
        <v/>
      </c>
      <c r="AV324" s="68" t="str">
        <f t="shared" si="674"/>
        <v/>
      </c>
      <c r="AW324" s="68" t="str">
        <f t="shared" si="674"/>
        <v/>
      </c>
      <c r="AX324" s="68" t="str">
        <f t="shared" si="674"/>
        <v/>
      </c>
      <c r="AY324" s="68"/>
      <c r="AZ324" s="68" t="str">
        <f t="shared" ref="AZ324" si="716">IF(OR(AZ27="Địa-Lụa",AZ27="Địa-Sít",AZ27="Địa-Hạnh"),AZ27,"")</f>
        <v/>
      </c>
    </row>
    <row r="325" spans="1:52" ht="18" customHeight="1">
      <c r="A325" s="74" t="s">
        <v>23</v>
      </c>
      <c r="B325" s="68" t="str">
        <f t="shared" si="649"/>
        <v/>
      </c>
      <c r="C325" s="68" t="str">
        <f t="shared" ref="C325:P325" si="717">IF(OR(C28="Địa-Lụa",C28="Địa-T.Nga",C28="Địa-Hạnh",C28="GDĐP(Địa)-Lụa",C28="GDĐP(Địa)-T.Nga",C28="GDĐP(Địa)-Hạnh",C28="HĐTN-Lụa",C28="HĐTN-T.Nga",C28="HĐTN-Hạnh",C28="GDĐP(Địa)-Lụa",C28="GDĐP(Địa)-T.Nga",C28="GDĐP(Địa)-Hạnh"),C28,"")</f>
        <v/>
      </c>
      <c r="D325" s="68" t="str">
        <f t="shared" si="717"/>
        <v/>
      </c>
      <c r="E325" s="68" t="str">
        <f t="shared" si="717"/>
        <v/>
      </c>
      <c r="F325" s="68" t="str">
        <f t="shared" si="717"/>
        <v/>
      </c>
      <c r="G325" s="68" t="str">
        <f t="shared" si="717"/>
        <v/>
      </c>
      <c r="H325" s="68" t="str">
        <f t="shared" si="717"/>
        <v/>
      </c>
      <c r="I325" s="68" t="str">
        <f t="shared" si="717"/>
        <v/>
      </c>
      <c r="J325" s="68" t="str">
        <f t="shared" si="717"/>
        <v/>
      </c>
      <c r="K325" s="68" t="str">
        <f t="shared" si="717"/>
        <v/>
      </c>
      <c r="L325" s="68" t="str">
        <f t="shared" si="717"/>
        <v>Địa-Hạnh</v>
      </c>
      <c r="M325" s="68" t="str">
        <f t="shared" si="717"/>
        <v/>
      </c>
      <c r="N325" s="68" t="str">
        <f t="shared" si="717"/>
        <v/>
      </c>
      <c r="O325" s="68" t="str">
        <f t="shared" si="717"/>
        <v/>
      </c>
      <c r="P325" s="68" t="str">
        <f t="shared" si="717"/>
        <v/>
      </c>
      <c r="Q325" s="68"/>
      <c r="R325" s="68"/>
      <c r="S325" s="68" t="str">
        <f t="shared" ref="S325:Y325" si="718">IF(OR(S28="Địa-Lụa",S28="Địa-T.Nga",S28="Địa-Hạnh",S28="GDĐP(Địa)-Lụa",S28="GDĐP(Địa)-T.Nga",S28="GDĐP(Địa)-Hạnh",S28="HĐTN-Lụa",S28="HĐTN-T.Nga",S28="HĐTN-Hạnh",S28="GDĐP(Địa)-Lụa",S28="GDĐP(Địa)-T.Nga",S28="GDĐP(Địa)-Hạnh"),S28,"")</f>
        <v/>
      </c>
      <c r="T325" s="68" t="str">
        <f t="shared" si="718"/>
        <v/>
      </c>
      <c r="U325" s="68" t="str">
        <f t="shared" si="718"/>
        <v/>
      </c>
      <c r="V325" s="68" t="str">
        <f t="shared" si="718"/>
        <v/>
      </c>
      <c r="W325" s="68" t="str">
        <f t="shared" si="718"/>
        <v/>
      </c>
      <c r="X325" s="68" t="str">
        <f t="shared" si="718"/>
        <v/>
      </c>
      <c r="Y325" s="68" t="str">
        <f t="shared" si="718"/>
        <v/>
      </c>
      <c r="Z325" s="68" t="str">
        <f t="shared" si="646"/>
        <v/>
      </c>
      <c r="AA325" s="69">
        <f t="shared" si="647"/>
        <v>-6</v>
      </c>
      <c r="AB325" s="74" t="s">
        <v>23</v>
      </c>
      <c r="AC325" s="68" t="str">
        <f t="shared" ref="AC325:AI325" si="719">IF(OR(AC28="Địa-Lụa",AC28="Địa-Sít",AC28="Địa-Hạnh"),AC28,"")</f>
        <v/>
      </c>
      <c r="AD325" s="68" t="str">
        <f t="shared" si="719"/>
        <v/>
      </c>
      <c r="AE325" s="68" t="str">
        <f t="shared" si="719"/>
        <v/>
      </c>
      <c r="AF325" s="68" t="str">
        <f t="shared" si="719"/>
        <v/>
      </c>
      <c r="AG325" s="68" t="str">
        <f t="shared" si="719"/>
        <v/>
      </c>
      <c r="AH325" s="68" t="str">
        <f t="shared" si="719"/>
        <v/>
      </c>
      <c r="AI325" s="68" t="str">
        <f t="shared" si="719"/>
        <v/>
      </c>
      <c r="AJ325" s="68"/>
      <c r="AK325" s="68" t="str">
        <f t="shared" ref="AK325:AR325" si="720">IF(OR(AK28="Địa-Lụa",AK28="Địa-Sít",AK28="Địa-Hạnh"),AK28,"")</f>
        <v/>
      </c>
      <c r="AL325" s="68" t="str">
        <f t="shared" si="720"/>
        <v/>
      </c>
      <c r="AM325" s="68" t="str">
        <f t="shared" si="720"/>
        <v/>
      </c>
      <c r="AN325" s="68" t="str">
        <f t="shared" si="720"/>
        <v/>
      </c>
      <c r="AO325" s="68" t="str">
        <f t="shared" si="720"/>
        <v/>
      </c>
      <c r="AP325" s="68"/>
      <c r="AQ325" s="68"/>
      <c r="AR325" s="68" t="str">
        <f t="shared" si="720"/>
        <v/>
      </c>
      <c r="AS325" s="68" t="str">
        <f t="shared" si="674"/>
        <v/>
      </c>
      <c r="AT325" s="68" t="str">
        <f t="shared" si="674"/>
        <v/>
      </c>
      <c r="AU325" s="68" t="str">
        <f t="shared" si="674"/>
        <v/>
      </c>
      <c r="AV325" s="68" t="str">
        <f t="shared" si="674"/>
        <v/>
      </c>
      <c r="AW325" s="68" t="str">
        <f t="shared" si="674"/>
        <v/>
      </c>
      <c r="AX325" s="68" t="str">
        <f t="shared" si="674"/>
        <v/>
      </c>
      <c r="AY325" s="68"/>
      <c r="AZ325" s="68" t="str">
        <f t="shared" ref="AZ325" si="721">IF(OR(AZ28="Địa-Lụa",AZ28="Địa-Sít",AZ28="Địa-Hạnh"),AZ28,"")</f>
        <v/>
      </c>
    </row>
    <row r="326" spans="1:52" ht="18" customHeight="1">
      <c r="A326" s="67">
        <v>4</v>
      </c>
      <c r="B326" s="68" t="str">
        <f t="shared" si="649"/>
        <v/>
      </c>
      <c r="C326" s="68" t="str">
        <f t="shared" ref="C326:P326" si="722">IF(OR(C29="Địa-Lụa",C29="Địa-T.Nga",C29="Địa-Hạnh",C29="GDĐP(Địa)-Lụa",C29="GDĐP(Địa)-T.Nga",C29="GDĐP(Địa)-Hạnh",C29="HĐTN-Lụa",C29="HĐTN-T.Nga",C29="HĐTN-Hạnh",C29="GDĐP(Địa)-Lụa",C29="GDĐP(Địa)-T.Nga",C29="GDĐP(Địa)-Hạnh"),C29,"")</f>
        <v/>
      </c>
      <c r="D326" s="68" t="str">
        <f t="shared" si="722"/>
        <v/>
      </c>
      <c r="E326" s="68" t="str">
        <f t="shared" si="722"/>
        <v/>
      </c>
      <c r="F326" s="68" t="str">
        <f t="shared" si="722"/>
        <v/>
      </c>
      <c r="G326" s="68" t="str">
        <f t="shared" si="722"/>
        <v/>
      </c>
      <c r="H326" s="68" t="str">
        <f t="shared" si="722"/>
        <v/>
      </c>
      <c r="I326" s="68" t="str">
        <f t="shared" si="722"/>
        <v/>
      </c>
      <c r="J326" s="68" t="str">
        <f t="shared" si="722"/>
        <v/>
      </c>
      <c r="K326" s="68" t="str">
        <f t="shared" si="722"/>
        <v/>
      </c>
      <c r="L326" s="68" t="str">
        <f t="shared" si="722"/>
        <v>Địa-Hạnh</v>
      </c>
      <c r="M326" s="68" t="str">
        <f t="shared" si="722"/>
        <v/>
      </c>
      <c r="N326" s="68" t="str">
        <f t="shared" si="722"/>
        <v/>
      </c>
      <c r="O326" s="68" t="str">
        <f t="shared" si="722"/>
        <v/>
      </c>
      <c r="P326" s="68" t="str">
        <f t="shared" si="722"/>
        <v/>
      </c>
      <c r="Q326" s="68"/>
      <c r="R326" s="68"/>
      <c r="S326" s="68" t="str">
        <f t="shared" ref="S326:Y326" si="723">IF(OR(S29="Địa-Lụa",S29="Địa-T.Nga",S29="Địa-Hạnh",S29="GDĐP(Địa)-Lụa",S29="GDĐP(Địa)-T.Nga",S29="GDĐP(Địa)-Hạnh",S29="HĐTN-Lụa",S29="HĐTN-T.Nga",S29="HĐTN-Hạnh",S29="GDĐP(Địa)-Lụa",S29="GDĐP(Địa)-T.Nga",S29="GDĐP(Địa)-Hạnh"),S29,"")</f>
        <v/>
      </c>
      <c r="T326" s="68" t="str">
        <f t="shared" si="723"/>
        <v/>
      </c>
      <c r="U326" s="68" t="str">
        <f t="shared" si="723"/>
        <v/>
      </c>
      <c r="V326" s="68" t="str">
        <f t="shared" si="723"/>
        <v/>
      </c>
      <c r="W326" s="68" t="str">
        <f t="shared" si="723"/>
        <v/>
      </c>
      <c r="X326" s="68" t="str">
        <f t="shared" si="723"/>
        <v/>
      </c>
      <c r="Y326" s="68" t="str">
        <f t="shared" si="723"/>
        <v/>
      </c>
      <c r="Z326" s="68" t="str">
        <f t="shared" si="646"/>
        <v/>
      </c>
      <c r="AA326" s="69">
        <f t="shared" si="647"/>
        <v>-6</v>
      </c>
      <c r="AB326" s="67">
        <v>4</v>
      </c>
      <c r="AC326" s="68" t="str">
        <f t="shared" ref="AC326:AI326" si="724">IF(OR(AC29="Địa-Lụa",AC29="Địa-Sít",AC29="Địa-Hạnh"),AC29,"")</f>
        <v/>
      </c>
      <c r="AD326" s="68" t="str">
        <f t="shared" si="724"/>
        <v/>
      </c>
      <c r="AE326" s="68" t="str">
        <f t="shared" si="724"/>
        <v/>
      </c>
      <c r="AF326" s="68" t="str">
        <f t="shared" si="724"/>
        <v/>
      </c>
      <c r="AG326" s="68" t="str">
        <f t="shared" si="724"/>
        <v/>
      </c>
      <c r="AH326" s="68" t="str">
        <f t="shared" si="724"/>
        <v/>
      </c>
      <c r="AI326" s="68" t="str">
        <f t="shared" si="724"/>
        <v/>
      </c>
      <c r="AJ326" s="68"/>
      <c r="AK326" s="68" t="str">
        <f t="shared" ref="AK326:AR326" si="725">IF(OR(AK29="Địa-Lụa",AK29="Địa-Sít",AK29="Địa-Hạnh"),AK29,"")</f>
        <v/>
      </c>
      <c r="AL326" s="68" t="str">
        <f t="shared" si="725"/>
        <v/>
      </c>
      <c r="AM326" s="68" t="str">
        <f t="shared" si="725"/>
        <v/>
      </c>
      <c r="AN326" s="68" t="str">
        <f t="shared" si="725"/>
        <v/>
      </c>
      <c r="AO326" s="68" t="str">
        <f t="shared" si="725"/>
        <v/>
      </c>
      <c r="AP326" s="68"/>
      <c r="AQ326" s="68"/>
      <c r="AR326" s="68" t="str">
        <f t="shared" si="725"/>
        <v/>
      </c>
      <c r="AS326" s="68" t="str">
        <f t="shared" si="674"/>
        <v/>
      </c>
      <c r="AT326" s="68" t="str">
        <f t="shared" si="674"/>
        <v/>
      </c>
      <c r="AU326" s="68" t="str">
        <f t="shared" si="674"/>
        <v/>
      </c>
      <c r="AV326" s="68" t="str">
        <f t="shared" si="674"/>
        <v/>
      </c>
      <c r="AW326" s="68" t="str">
        <f t="shared" si="674"/>
        <v/>
      </c>
      <c r="AX326" s="68" t="str">
        <f t="shared" si="674"/>
        <v/>
      </c>
      <c r="AY326" s="68"/>
      <c r="AZ326" s="68" t="str">
        <f t="shared" ref="AZ326" si="726">IF(OR(AZ29="Địa-Lụa",AZ29="Địa-Sít",AZ29="Địa-Hạnh"),AZ29,"")</f>
        <v/>
      </c>
    </row>
    <row r="327" spans="1:52" ht="18" customHeight="1">
      <c r="A327" s="67">
        <v>5</v>
      </c>
      <c r="B327" s="72" t="str">
        <f t="shared" si="649"/>
        <v/>
      </c>
      <c r="C327" s="72" t="str">
        <f t="shared" ref="C327:P327" si="727">IF(OR(C30="Địa-Lụa",C30="Địa-T.Nga",C30="Địa-Hạnh",C30="GDĐP(Địa)-Lụa",C30="GDĐP(Địa)-T.Nga",C30="GDĐP(Địa)-Hạnh",C30="HĐTN-Lụa",C30="HĐTN-T.Nga",C30="HĐTN-Hạnh",C30="GDĐP(Địa)-Lụa",C30="GDĐP(Địa)-T.Nga",C30="GDĐP(Địa)-Hạnh"),C30,"")</f>
        <v/>
      </c>
      <c r="D327" s="72" t="str">
        <f t="shared" si="727"/>
        <v/>
      </c>
      <c r="E327" s="72" t="str">
        <f t="shared" si="727"/>
        <v/>
      </c>
      <c r="F327" s="72" t="str">
        <f t="shared" si="727"/>
        <v/>
      </c>
      <c r="G327" s="72" t="str">
        <f t="shared" si="727"/>
        <v/>
      </c>
      <c r="H327" s="72" t="str">
        <f t="shared" si="727"/>
        <v/>
      </c>
      <c r="I327" s="72" t="str">
        <f t="shared" si="727"/>
        <v/>
      </c>
      <c r="J327" s="72" t="str">
        <f t="shared" si="727"/>
        <v/>
      </c>
      <c r="K327" s="72" t="str">
        <f t="shared" si="727"/>
        <v/>
      </c>
      <c r="L327" s="72" t="str">
        <f t="shared" si="727"/>
        <v/>
      </c>
      <c r="M327" s="72" t="str">
        <f t="shared" si="727"/>
        <v/>
      </c>
      <c r="N327" s="72" t="str">
        <f t="shared" si="727"/>
        <v/>
      </c>
      <c r="O327" s="72" t="str">
        <f t="shared" si="727"/>
        <v/>
      </c>
      <c r="P327" s="72" t="str">
        <f t="shared" si="727"/>
        <v/>
      </c>
      <c r="Q327" s="72"/>
      <c r="R327" s="72"/>
      <c r="S327" s="72" t="str">
        <f t="shared" ref="S327:Y327" si="728">IF(OR(S30="Địa-Lụa",S30="Địa-T.Nga",S30="Địa-Hạnh",S30="GDĐP(Địa)-Lụa",S30="GDĐP(Địa)-T.Nga",S30="GDĐP(Địa)-Hạnh",S30="HĐTN-Lụa",S30="HĐTN-T.Nga",S30="HĐTN-Hạnh",S30="GDĐP(Địa)-Lụa",S30="GDĐP(Địa)-T.Nga",S30="GDĐP(Địa)-Hạnh"),S30,"")</f>
        <v/>
      </c>
      <c r="T327" s="72" t="str">
        <f t="shared" si="728"/>
        <v/>
      </c>
      <c r="U327" s="72" t="str">
        <f t="shared" si="728"/>
        <v/>
      </c>
      <c r="V327" s="72" t="str">
        <f t="shared" si="728"/>
        <v/>
      </c>
      <c r="W327" s="72" t="str">
        <f t="shared" si="728"/>
        <v/>
      </c>
      <c r="X327" s="72" t="str">
        <f t="shared" si="728"/>
        <v/>
      </c>
      <c r="Y327" s="72" t="str">
        <f t="shared" si="728"/>
        <v/>
      </c>
      <c r="Z327" s="72" t="str">
        <f t="shared" si="646"/>
        <v/>
      </c>
      <c r="AA327" s="73">
        <f t="shared" si="647"/>
        <v>-7</v>
      </c>
      <c r="AB327" s="67">
        <v>5</v>
      </c>
      <c r="AC327" s="72" t="str">
        <f t="shared" ref="AC327:AI327" si="729">IF(OR(AC30="Địa-Lụa",AC30="Địa-Sít",AC30="Địa-Hạnh"),AC30,"")</f>
        <v/>
      </c>
      <c r="AD327" s="72" t="str">
        <f t="shared" si="729"/>
        <v/>
      </c>
      <c r="AE327" s="72" t="str">
        <f t="shared" si="729"/>
        <v/>
      </c>
      <c r="AF327" s="72" t="str">
        <f t="shared" si="729"/>
        <v/>
      </c>
      <c r="AG327" s="72" t="str">
        <f t="shared" si="729"/>
        <v/>
      </c>
      <c r="AH327" s="72" t="str">
        <f t="shared" si="729"/>
        <v/>
      </c>
      <c r="AI327" s="72" t="str">
        <f t="shared" si="729"/>
        <v/>
      </c>
      <c r="AJ327" s="72"/>
      <c r="AK327" s="72" t="str">
        <f t="shared" ref="AK327:AR327" si="730">IF(OR(AK30="Địa-Lụa",AK30="Địa-Sít",AK30="Địa-Hạnh"),AK30,"")</f>
        <v/>
      </c>
      <c r="AL327" s="72" t="str">
        <f t="shared" si="730"/>
        <v/>
      </c>
      <c r="AM327" s="72" t="str">
        <f t="shared" si="730"/>
        <v/>
      </c>
      <c r="AN327" s="72" t="str">
        <f t="shared" si="730"/>
        <v/>
      </c>
      <c r="AO327" s="72" t="str">
        <f t="shared" si="730"/>
        <v/>
      </c>
      <c r="AP327" s="72"/>
      <c r="AQ327" s="72"/>
      <c r="AR327" s="72" t="str">
        <f t="shared" si="730"/>
        <v/>
      </c>
      <c r="AS327" s="72" t="str">
        <f t="shared" si="674"/>
        <v/>
      </c>
      <c r="AT327" s="72" t="str">
        <f t="shared" si="674"/>
        <v/>
      </c>
      <c r="AU327" s="72" t="str">
        <f t="shared" si="674"/>
        <v/>
      </c>
      <c r="AV327" s="72" t="str">
        <f t="shared" si="674"/>
        <v/>
      </c>
      <c r="AW327" s="72" t="str">
        <f t="shared" si="674"/>
        <v/>
      </c>
      <c r="AX327" s="72" t="str">
        <f t="shared" si="674"/>
        <v/>
      </c>
      <c r="AY327" s="72"/>
      <c r="AZ327" s="72" t="str">
        <f t="shared" ref="AZ327" si="731">IF(OR(AZ30="Địa-Lụa",AZ30="Địa-Sít",AZ30="Địa-Hạnh"),AZ30,"")</f>
        <v/>
      </c>
    </row>
    <row r="328" spans="1:52" ht="18" customHeight="1">
      <c r="A328" s="75" t="s">
        <v>50</v>
      </c>
      <c r="B328" s="65" t="str">
        <f t="shared" si="649"/>
        <v/>
      </c>
      <c r="C328" s="65" t="str">
        <f t="shared" ref="C328:P328" si="732">IF(OR(C31="Địa-Lụa",C31="Địa-T.Nga",C31="Địa-Hạnh",C31="GDĐP(Địa)-Lụa",C31="GDĐP(Địa)-T.Nga",C31="GDĐP(Địa)-Hạnh",C31="HĐTN-Lụa",C31="HĐTN-T.Nga",C31="HĐTN-Hạnh",C31="GDĐP(Địa)-Lụa",C31="GDĐP(Địa)-T.Nga",C31="GDĐP(Địa)-Hạnh"),C31,"")</f>
        <v/>
      </c>
      <c r="D328" s="65" t="str">
        <f t="shared" si="732"/>
        <v/>
      </c>
      <c r="E328" s="65" t="str">
        <f t="shared" si="732"/>
        <v/>
      </c>
      <c r="F328" s="65" t="str">
        <f t="shared" si="732"/>
        <v/>
      </c>
      <c r="G328" s="65" t="str">
        <f t="shared" si="732"/>
        <v/>
      </c>
      <c r="H328" s="65" t="str">
        <f t="shared" si="732"/>
        <v/>
      </c>
      <c r="I328" s="65" t="str">
        <f t="shared" si="732"/>
        <v/>
      </c>
      <c r="J328" s="65" t="str">
        <f t="shared" si="732"/>
        <v/>
      </c>
      <c r="K328" s="65" t="str">
        <f t="shared" si="732"/>
        <v/>
      </c>
      <c r="L328" s="65" t="str">
        <f t="shared" si="732"/>
        <v/>
      </c>
      <c r="M328" s="65" t="str">
        <f t="shared" si="732"/>
        <v/>
      </c>
      <c r="N328" s="65" t="str">
        <f t="shared" si="732"/>
        <v/>
      </c>
      <c r="O328" s="65" t="str">
        <f t="shared" si="732"/>
        <v/>
      </c>
      <c r="P328" s="65" t="str">
        <f t="shared" si="732"/>
        <v/>
      </c>
      <c r="Q328" s="65"/>
      <c r="R328" s="65"/>
      <c r="S328" s="65" t="str">
        <f t="shared" ref="S328:Y328" si="733">IF(OR(S31="Địa-Lụa",S31="Địa-T.Nga",S31="Địa-Hạnh",S31="GDĐP(Địa)-Lụa",S31="GDĐP(Địa)-T.Nga",S31="GDĐP(Địa)-Hạnh",S31="HĐTN-Lụa",S31="HĐTN-T.Nga",S31="HĐTN-Hạnh",S31="GDĐP(Địa)-Lụa",S31="GDĐP(Địa)-T.Nga",S31="GDĐP(Địa)-Hạnh"),S31,"")</f>
        <v/>
      </c>
      <c r="T328" s="65" t="str">
        <f t="shared" si="733"/>
        <v/>
      </c>
      <c r="U328" s="65" t="str">
        <f t="shared" si="733"/>
        <v>Địa-T.Nga</v>
      </c>
      <c r="V328" s="65" t="str">
        <f t="shared" si="733"/>
        <v>Địa-Hạnh</v>
      </c>
      <c r="W328" s="65" t="str">
        <f t="shared" si="733"/>
        <v/>
      </c>
      <c r="X328" s="65" t="str">
        <f t="shared" si="733"/>
        <v/>
      </c>
      <c r="Y328" s="65" t="str">
        <f t="shared" si="733"/>
        <v/>
      </c>
      <c r="Z328" s="65" t="str">
        <f t="shared" si="646"/>
        <v/>
      </c>
      <c r="AA328" s="66">
        <f t="shared" si="647"/>
        <v>-5</v>
      </c>
      <c r="AB328" s="75" t="s">
        <v>50</v>
      </c>
      <c r="AC328" s="65" t="str">
        <f t="shared" ref="AC328:AI328" si="734">IF(OR(AC31="Địa-Lụa",AC31="Địa-Sít",AC31="Địa-Hạnh"),AC31,"")</f>
        <v/>
      </c>
      <c r="AD328" s="65" t="str">
        <f t="shared" si="734"/>
        <v/>
      </c>
      <c r="AE328" s="65" t="str">
        <f t="shared" si="734"/>
        <v/>
      </c>
      <c r="AF328" s="65" t="str">
        <f t="shared" si="734"/>
        <v/>
      </c>
      <c r="AG328" s="65" t="str">
        <f t="shared" si="734"/>
        <v/>
      </c>
      <c r="AH328" s="65" t="str">
        <f t="shared" si="734"/>
        <v/>
      </c>
      <c r="AI328" s="65" t="str">
        <f t="shared" si="734"/>
        <v/>
      </c>
      <c r="AJ328" s="65"/>
      <c r="AK328" s="65" t="str">
        <f t="shared" ref="AK328:AR328" si="735">IF(OR(AK31="Địa-Lụa",AK31="Địa-Sít",AK31="Địa-Hạnh"),AK31,"")</f>
        <v/>
      </c>
      <c r="AL328" s="65" t="str">
        <f t="shared" si="735"/>
        <v/>
      </c>
      <c r="AM328" s="65" t="str">
        <f t="shared" si="735"/>
        <v/>
      </c>
      <c r="AN328" s="65" t="str">
        <f t="shared" si="735"/>
        <v/>
      </c>
      <c r="AO328" s="65" t="str">
        <f t="shared" si="735"/>
        <v/>
      </c>
      <c r="AP328" s="65"/>
      <c r="AQ328" s="65"/>
      <c r="AR328" s="65" t="str">
        <f t="shared" si="735"/>
        <v/>
      </c>
      <c r="AS328" s="65" t="str">
        <f t="shared" si="674"/>
        <v/>
      </c>
      <c r="AT328" s="65" t="str">
        <f t="shared" si="674"/>
        <v/>
      </c>
      <c r="AU328" s="65" t="str">
        <f t="shared" si="674"/>
        <v/>
      </c>
      <c r="AV328" s="65" t="str">
        <f t="shared" si="674"/>
        <v/>
      </c>
      <c r="AW328" s="65" t="str">
        <f t="shared" si="674"/>
        <v/>
      </c>
      <c r="AX328" s="65" t="str">
        <f t="shared" si="674"/>
        <v/>
      </c>
      <c r="AY328" s="65"/>
      <c r="AZ328" s="65" t="str">
        <f t="shared" ref="AZ328" si="736">IF(OR(AZ31="Địa-Lụa",AZ31="Địa-Sít",AZ31="Địa-Hạnh"),AZ31,"")</f>
        <v/>
      </c>
    </row>
    <row r="329" spans="1:52" ht="18" customHeight="1">
      <c r="A329" s="76">
        <v>2</v>
      </c>
      <c r="B329" s="68" t="str">
        <f t="shared" si="649"/>
        <v/>
      </c>
      <c r="C329" s="68" t="str">
        <f t="shared" ref="C329:P329" si="737">IF(OR(C32="Địa-Lụa",C32="Địa-T.Nga",C32="Địa-Hạnh",C32="GDĐP(Địa)-Lụa",C32="GDĐP(Địa)-T.Nga",C32="GDĐP(Địa)-Hạnh",C32="HĐTN-Lụa",C32="HĐTN-T.Nga",C32="HĐTN-Hạnh",C32="GDĐP(Địa)-Lụa",C32="GDĐP(Địa)-T.Nga",C32="GDĐP(Địa)-Hạnh"),C32,"")</f>
        <v/>
      </c>
      <c r="D329" s="68" t="str">
        <f t="shared" si="737"/>
        <v/>
      </c>
      <c r="E329" s="68" t="str">
        <f t="shared" si="737"/>
        <v/>
      </c>
      <c r="F329" s="68" t="str">
        <f t="shared" si="737"/>
        <v>Địa-T.Nga</v>
      </c>
      <c r="G329" s="68" t="str">
        <f t="shared" si="737"/>
        <v/>
      </c>
      <c r="H329" s="68" t="str">
        <f t="shared" si="737"/>
        <v/>
      </c>
      <c r="I329" s="68" t="str">
        <f t="shared" si="737"/>
        <v/>
      </c>
      <c r="J329" s="68" t="str">
        <f t="shared" si="737"/>
        <v/>
      </c>
      <c r="K329" s="68" t="str">
        <f t="shared" si="737"/>
        <v/>
      </c>
      <c r="L329" s="68" t="str">
        <f t="shared" si="737"/>
        <v/>
      </c>
      <c r="M329" s="68" t="str">
        <f t="shared" si="737"/>
        <v/>
      </c>
      <c r="N329" s="68" t="str">
        <f t="shared" si="737"/>
        <v/>
      </c>
      <c r="O329" s="68" t="str">
        <f t="shared" si="737"/>
        <v/>
      </c>
      <c r="P329" s="68" t="str">
        <f t="shared" si="737"/>
        <v/>
      </c>
      <c r="Q329" s="68"/>
      <c r="R329" s="68"/>
      <c r="S329" s="68" t="str">
        <f t="shared" ref="S329:Y329" si="738">IF(OR(S32="Địa-Lụa",S32="Địa-T.Nga",S32="Địa-Hạnh",S32="GDĐP(Địa)-Lụa",S32="GDĐP(Địa)-T.Nga",S32="GDĐP(Địa)-Hạnh",S32="HĐTN-Lụa",S32="HĐTN-T.Nga",S32="HĐTN-Hạnh",S32="GDĐP(Địa)-Lụa",S32="GDĐP(Địa)-T.Nga",S32="GDĐP(Địa)-Hạnh"),S32,"")</f>
        <v/>
      </c>
      <c r="T329" s="68" t="str">
        <f t="shared" si="738"/>
        <v/>
      </c>
      <c r="U329" s="68" t="str">
        <f t="shared" si="738"/>
        <v/>
      </c>
      <c r="V329" s="68" t="str">
        <f t="shared" si="738"/>
        <v>Địa-Hạnh</v>
      </c>
      <c r="W329" s="68" t="str">
        <f t="shared" si="738"/>
        <v/>
      </c>
      <c r="X329" s="68" t="str">
        <f t="shared" si="738"/>
        <v/>
      </c>
      <c r="Y329" s="68" t="str">
        <f t="shared" si="738"/>
        <v/>
      </c>
      <c r="Z329" s="68" t="str">
        <f t="shared" si="646"/>
        <v/>
      </c>
      <c r="AA329" s="69">
        <f t="shared" si="647"/>
        <v>-5</v>
      </c>
      <c r="AB329" s="76">
        <v>2</v>
      </c>
      <c r="AC329" s="68" t="str">
        <f t="shared" ref="AC329:AI329" si="739">IF(OR(AC32="Địa-Lụa",AC32="Địa-Sít",AC32="Địa-Hạnh"),AC32,"")</f>
        <v/>
      </c>
      <c r="AD329" s="68" t="str">
        <f t="shared" si="739"/>
        <v/>
      </c>
      <c r="AE329" s="68" t="str">
        <f t="shared" si="739"/>
        <v/>
      </c>
      <c r="AF329" s="68" t="str">
        <f t="shared" si="739"/>
        <v/>
      </c>
      <c r="AG329" s="68" t="str">
        <f t="shared" si="739"/>
        <v/>
      </c>
      <c r="AH329" s="68" t="str">
        <f t="shared" si="739"/>
        <v/>
      </c>
      <c r="AI329" s="68" t="str">
        <f t="shared" si="739"/>
        <v/>
      </c>
      <c r="AJ329" s="68"/>
      <c r="AK329" s="68" t="str">
        <f t="shared" ref="AK329:AR329" si="740">IF(OR(AK32="Địa-Lụa",AK32="Địa-Sít",AK32="Địa-Hạnh"),AK32,"")</f>
        <v/>
      </c>
      <c r="AL329" s="68" t="str">
        <f t="shared" si="740"/>
        <v/>
      </c>
      <c r="AM329" s="68" t="str">
        <f t="shared" si="740"/>
        <v/>
      </c>
      <c r="AN329" s="68" t="str">
        <f t="shared" si="740"/>
        <v/>
      </c>
      <c r="AO329" s="68" t="str">
        <f t="shared" si="740"/>
        <v/>
      </c>
      <c r="AP329" s="68"/>
      <c r="AQ329" s="68"/>
      <c r="AR329" s="68" t="str">
        <f t="shared" si="740"/>
        <v/>
      </c>
      <c r="AS329" s="68" t="str">
        <f t="shared" si="674"/>
        <v/>
      </c>
      <c r="AT329" s="68" t="str">
        <f t="shared" si="674"/>
        <v/>
      </c>
      <c r="AU329" s="68" t="str">
        <f t="shared" si="674"/>
        <v/>
      </c>
      <c r="AV329" s="68" t="str">
        <f t="shared" si="674"/>
        <v/>
      </c>
      <c r="AW329" s="68" t="str">
        <f t="shared" si="674"/>
        <v/>
      </c>
      <c r="AX329" s="68" t="str">
        <f t="shared" si="674"/>
        <v/>
      </c>
      <c r="AY329" s="68"/>
      <c r="AZ329" s="68" t="str">
        <f t="shared" ref="AZ329" si="741">IF(OR(AZ32="Địa-Lụa",AZ32="Địa-Sít",AZ32="Địa-Hạnh"),AZ32,"")</f>
        <v/>
      </c>
    </row>
    <row r="330" spans="1:52" ht="18" customHeight="1">
      <c r="A330" s="76"/>
      <c r="B330" s="68" t="str">
        <f t="shared" si="649"/>
        <v/>
      </c>
      <c r="C330" s="68" t="str">
        <f t="shared" ref="C330:P330" si="742">IF(OR(C33="Địa-Lụa",C33="Địa-T.Nga",C33="Địa-Hạnh",C33="GDĐP(Địa)-Lụa",C33="GDĐP(Địa)-T.Nga",C33="GDĐP(Địa)-Hạnh",C33="HĐTN-Lụa",C33="HĐTN-T.Nga",C33="HĐTN-Hạnh",C33="GDĐP(Địa)-Lụa",C33="GDĐP(Địa)-T.Nga",C33="GDĐP(Địa)-Hạnh"),C33,"")</f>
        <v/>
      </c>
      <c r="D330" s="68" t="str">
        <f t="shared" si="742"/>
        <v/>
      </c>
      <c r="E330" s="68" t="str">
        <f t="shared" si="742"/>
        <v/>
      </c>
      <c r="F330" s="68" t="str">
        <f t="shared" si="742"/>
        <v/>
      </c>
      <c r="G330" s="68" t="str">
        <f t="shared" si="742"/>
        <v>Địa-T.Nga</v>
      </c>
      <c r="H330" s="68" t="str">
        <f t="shared" si="742"/>
        <v/>
      </c>
      <c r="I330" s="68" t="str">
        <f t="shared" si="742"/>
        <v/>
      </c>
      <c r="J330" s="68" t="str">
        <f t="shared" si="742"/>
        <v/>
      </c>
      <c r="K330" s="68" t="str">
        <f t="shared" si="742"/>
        <v/>
      </c>
      <c r="L330" s="68" t="str">
        <f t="shared" si="742"/>
        <v/>
      </c>
      <c r="M330" s="68" t="str">
        <f t="shared" si="742"/>
        <v/>
      </c>
      <c r="N330" s="68" t="str">
        <f t="shared" si="742"/>
        <v/>
      </c>
      <c r="O330" s="68" t="str">
        <f t="shared" si="742"/>
        <v/>
      </c>
      <c r="P330" s="68" t="str">
        <f t="shared" si="742"/>
        <v/>
      </c>
      <c r="Q330" s="68"/>
      <c r="R330" s="68"/>
      <c r="S330" s="68" t="str">
        <f t="shared" ref="S330:Y330" si="743">IF(OR(S33="Địa-Lụa",S33="Địa-T.Nga",S33="Địa-Hạnh",S33="GDĐP(Địa)-Lụa",S33="GDĐP(Địa)-T.Nga",S33="GDĐP(Địa)-Hạnh",S33="HĐTN-Lụa",S33="HĐTN-T.Nga",S33="HĐTN-Hạnh",S33="GDĐP(Địa)-Lụa",S33="GDĐP(Địa)-T.Nga",S33="GDĐP(Địa)-Hạnh"),S33,"")</f>
        <v/>
      </c>
      <c r="T330" s="68" t="str">
        <f t="shared" si="743"/>
        <v/>
      </c>
      <c r="U330" s="68" t="str">
        <f t="shared" si="743"/>
        <v/>
      </c>
      <c r="V330" s="68" t="str">
        <f t="shared" si="743"/>
        <v/>
      </c>
      <c r="W330" s="68" t="str">
        <f t="shared" si="743"/>
        <v/>
      </c>
      <c r="X330" s="68" t="str">
        <f t="shared" si="743"/>
        <v>Địa-Hạnh</v>
      </c>
      <c r="Y330" s="68" t="str">
        <f t="shared" si="743"/>
        <v/>
      </c>
      <c r="Z330" s="68" t="str">
        <f t="shared" si="646"/>
        <v/>
      </c>
      <c r="AA330" s="69">
        <f t="shared" si="647"/>
        <v>-5</v>
      </c>
      <c r="AB330" s="76"/>
      <c r="AC330" s="68" t="str">
        <f t="shared" ref="AC330:AI330" si="744">IF(OR(AC33="Địa-Lụa",AC33="Địa-Sít",AC33="Địa-Hạnh"),AC33,"")</f>
        <v/>
      </c>
      <c r="AD330" s="68" t="str">
        <f t="shared" si="744"/>
        <v/>
      </c>
      <c r="AE330" s="68" t="str">
        <f t="shared" si="744"/>
        <v/>
      </c>
      <c r="AF330" s="68" t="str">
        <f t="shared" si="744"/>
        <v/>
      </c>
      <c r="AG330" s="68" t="str">
        <f t="shared" si="744"/>
        <v/>
      </c>
      <c r="AH330" s="68" t="str">
        <f t="shared" si="744"/>
        <v/>
      </c>
      <c r="AI330" s="68" t="str">
        <f t="shared" si="744"/>
        <v/>
      </c>
      <c r="AJ330" s="68"/>
      <c r="AK330" s="68" t="str">
        <f t="shared" ref="AK330:AR330" si="745">IF(OR(AK33="Địa-Lụa",AK33="Địa-Sít",AK33="Địa-Hạnh"),AK33,"")</f>
        <v/>
      </c>
      <c r="AL330" s="68" t="str">
        <f t="shared" si="745"/>
        <v/>
      </c>
      <c r="AM330" s="68" t="str">
        <f t="shared" si="745"/>
        <v/>
      </c>
      <c r="AN330" s="68" t="str">
        <f t="shared" si="745"/>
        <v/>
      </c>
      <c r="AO330" s="68" t="str">
        <f t="shared" si="745"/>
        <v/>
      </c>
      <c r="AP330" s="68"/>
      <c r="AQ330" s="68"/>
      <c r="AR330" s="68" t="str">
        <f t="shared" si="745"/>
        <v/>
      </c>
      <c r="AS330" s="68" t="str">
        <f t="shared" si="674"/>
        <v/>
      </c>
      <c r="AT330" s="68" t="str">
        <f t="shared" si="674"/>
        <v/>
      </c>
      <c r="AU330" s="68" t="str">
        <f t="shared" si="674"/>
        <v/>
      </c>
      <c r="AV330" s="68" t="str">
        <f t="shared" si="674"/>
        <v/>
      </c>
      <c r="AW330" s="68" t="str">
        <f t="shared" si="674"/>
        <v/>
      </c>
      <c r="AX330" s="68" t="str">
        <f t="shared" si="674"/>
        <v/>
      </c>
      <c r="AY330" s="68"/>
      <c r="AZ330" s="68" t="str">
        <f t="shared" ref="AZ330" si="746">IF(OR(AZ33="Địa-Lụa",AZ33="Địa-Sít",AZ33="Địa-Hạnh"),AZ33,"")</f>
        <v/>
      </c>
    </row>
    <row r="331" spans="1:52" ht="18" customHeight="1">
      <c r="A331" s="76"/>
      <c r="B331" s="68" t="str">
        <f t="shared" si="649"/>
        <v/>
      </c>
      <c r="C331" s="68" t="str">
        <f t="shared" ref="C331:P331" si="747">IF(OR(C34="Địa-Lụa",C34="Địa-T.Nga",C34="Địa-Hạnh",C34="GDĐP(Địa)-Lụa",C34="GDĐP(Địa)-T.Nga",C34="GDĐP(Địa)-Hạnh",C34="HĐTN-Lụa",C34="HĐTN-T.Nga",C34="HĐTN-Hạnh",C34="GDĐP(Địa)-Lụa",C34="GDĐP(Địa)-T.Nga",C34="GDĐP(Địa)-Hạnh"),C34,"")</f>
        <v/>
      </c>
      <c r="D331" s="68" t="str">
        <f t="shared" si="747"/>
        <v/>
      </c>
      <c r="E331" s="68" t="str">
        <f t="shared" si="747"/>
        <v/>
      </c>
      <c r="F331" s="68" t="str">
        <f t="shared" si="747"/>
        <v/>
      </c>
      <c r="G331" s="68" t="str">
        <f t="shared" si="747"/>
        <v/>
      </c>
      <c r="H331" s="68" t="str">
        <f t="shared" si="747"/>
        <v/>
      </c>
      <c r="I331" s="68" t="str">
        <f t="shared" si="747"/>
        <v/>
      </c>
      <c r="J331" s="68" t="str">
        <f t="shared" si="747"/>
        <v/>
      </c>
      <c r="K331" s="68" t="str">
        <f t="shared" si="747"/>
        <v/>
      </c>
      <c r="L331" s="68" t="str">
        <f t="shared" si="747"/>
        <v/>
      </c>
      <c r="M331" s="68" t="str">
        <f t="shared" si="747"/>
        <v/>
      </c>
      <c r="N331" s="68" t="str">
        <f t="shared" si="747"/>
        <v/>
      </c>
      <c r="O331" s="68" t="str">
        <f t="shared" si="747"/>
        <v/>
      </c>
      <c r="P331" s="68" t="str">
        <f t="shared" si="747"/>
        <v/>
      </c>
      <c r="Q331" s="68"/>
      <c r="R331" s="68"/>
      <c r="S331" s="68" t="str">
        <f t="shared" ref="S331:Y331" si="748">IF(OR(S34="Địa-Lụa",S34="Địa-T.Nga",S34="Địa-Hạnh",S34="GDĐP(Địa)-Lụa",S34="GDĐP(Địa)-T.Nga",S34="GDĐP(Địa)-Hạnh",S34="HĐTN-Lụa",S34="HĐTN-T.Nga",S34="HĐTN-Hạnh",S34="GDĐP(Địa)-Lụa",S34="GDĐP(Địa)-T.Nga",S34="GDĐP(Địa)-Hạnh"),S34,"")</f>
        <v/>
      </c>
      <c r="T331" s="68" t="str">
        <f t="shared" si="748"/>
        <v/>
      </c>
      <c r="U331" s="68" t="str">
        <f t="shared" si="748"/>
        <v/>
      </c>
      <c r="V331" s="68" t="str">
        <f t="shared" si="748"/>
        <v/>
      </c>
      <c r="W331" s="68" t="str">
        <f t="shared" si="748"/>
        <v/>
      </c>
      <c r="X331" s="68" t="str">
        <f t="shared" si="748"/>
        <v/>
      </c>
      <c r="Y331" s="68" t="str">
        <f t="shared" si="748"/>
        <v/>
      </c>
      <c r="Z331" s="68" t="str">
        <f t="shared" si="646"/>
        <v/>
      </c>
      <c r="AA331" s="69">
        <f t="shared" si="647"/>
        <v>-7</v>
      </c>
      <c r="AB331" s="76"/>
      <c r="AC331" s="68" t="str">
        <f t="shared" ref="AC331:AI331" si="749">IF(OR(AC34="Địa-Lụa",AC34="Địa-Sít",AC34="Địa-Hạnh"),AC34,"")</f>
        <v/>
      </c>
      <c r="AD331" s="68" t="str">
        <f t="shared" si="749"/>
        <v/>
      </c>
      <c r="AE331" s="68" t="str">
        <f t="shared" si="749"/>
        <v/>
      </c>
      <c r="AF331" s="68" t="str">
        <f t="shared" si="749"/>
        <v/>
      </c>
      <c r="AG331" s="68" t="str">
        <f t="shared" si="749"/>
        <v/>
      </c>
      <c r="AH331" s="68" t="str">
        <f t="shared" si="749"/>
        <v/>
      </c>
      <c r="AI331" s="68" t="str">
        <f t="shared" si="749"/>
        <v/>
      </c>
      <c r="AJ331" s="68"/>
      <c r="AK331" s="68" t="str">
        <f t="shared" ref="AK331:AX332" si="750">IF(OR(AK34="Địa-Lụa",AK34="Địa-Sít",AK34="Địa-Hạnh"),AK34,"")</f>
        <v/>
      </c>
      <c r="AL331" s="68" t="str">
        <f t="shared" si="750"/>
        <v/>
      </c>
      <c r="AM331" s="68" t="str">
        <f t="shared" si="750"/>
        <v/>
      </c>
      <c r="AN331" s="68" t="str">
        <f t="shared" si="750"/>
        <v/>
      </c>
      <c r="AO331" s="68" t="str">
        <f t="shared" si="750"/>
        <v/>
      </c>
      <c r="AP331" s="68"/>
      <c r="AQ331" s="68"/>
      <c r="AR331" s="68" t="str">
        <f t="shared" si="750"/>
        <v/>
      </c>
      <c r="AS331" s="68" t="str">
        <f t="shared" si="750"/>
        <v/>
      </c>
      <c r="AT331" s="68" t="str">
        <f t="shared" si="750"/>
        <v/>
      </c>
      <c r="AU331" s="68" t="str">
        <f t="shared" si="750"/>
        <v/>
      </c>
      <c r="AV331" s="68" t="str">
        <f t="shared" si="750"/>
        <v/>
      </c>
      <c r="AW331" s="68" t="str">
        <f t="shared" si="750"/>
        <v/>
      </c>
      <c r="AX331" s="68" t="str">
        <f t="shared" si="750"/>
        <v/>
      </c>
      <c r="AY331" s="68"/>
      <c r="AZ331" s="68" t="str">
        <f t="shared" ref="AZ331" si="751">IF(OR(AZ34="Địa-Lụa",AZ34="Địa-Sít",AZ34="Địa-Hạnh"),AZ34,"")</f>
        <v/>
      </c>
    </row>
    <row r="332" spans="1:52" ht="18" customHeight="1">
      <c r="A332" s="76"/>
      <c r="B332" s="72" t="str">
        <f t="shared" si="649"/>
        <v/>
      </c>
      <c r="C332" s="72" t="str">
        <f t="shared" ref="C332:P332" si="752">IF(OR(C35="Địa-Lụa",C35="Địa-T.Nga",C35="Địa-Hạnh",C35="GDĐP(Địa)-Lụa",C35="GDĐP(Địa)-T.Nga",C35="GDĐP(Địa)-Hạnh",C35="HĐTN-Lụa",C35="HĐTN-T.Nga",C35="HĐTN-Hạnh",C35="GDĐP(Địa)-Lụa",C35="GDĐP(Địa)-T.Nga",C35="GDĐP(Địa)-Hạnh"),C35,"")</f>
        <v/>
      </c>
      <c r="D332" s="72" t="str">
        <f t="shared" si="752"/>
        <v/>
      </c>
      <c r="E332" s="72" t="str">
        <f t="shared" si="752"/>
        <v/>
      </c>
      <c r="F332" s="72" t="str">
        <f t="shared" si="752"/>
        <v/>
      </c>
      <c r="G332" s="72" t="str">
        <f t="shared" si="752"/>
        <v/>
      </c>
      <c r="H332" s="72" t="str">
        <f t="shared" si="752"/>
        <v/>
      </c>
      <c r="I332" s="72" t="str">
        <f t="shared" si="752"/>
        <v/>
      </c>
      <c r="J332" s="72" t="str">
        <f t="shared" si="752"/>
        <v/>
      </c>
      <c r="K332" s="72" t="str">
        <f t="shared" si="752"/>
        <v/>
      </c>
      <c r="L332" s="72" t="str">
        <f t="shared" si="752"/>
        <v/>
      </c>
      <c r="M332" s="72" t="str">
        <f t="shared" si="752"/>
        <v/>
      </c>
      <c r="N332" s="72" t="str">
        <f t="shared" si="752"/>
        <v/>
      </c>
      <c r="O332" s="72" t="str">
        <f t="shared" si="752"/>
        <v/>
      </c>
      <c r="P332" s="72" t="str">
        <f t="shared" si="752"/>
        <v/>
      </c>
      <c r="Q332" s="72"/>
      <c r="R332" s="72"/>
      <c r="S332" s="72" t="str">
        <f t="shared" ref="S332:Y332" si="753">IF(OR(S35="Địa-Lụa",S35="Địa-T.Nga",S35="Địa-Hạnh",S35="GDĐP(Địa)-Lụa",S35="GDĐP(Địa)-T.Nga",S35="GDĐP(Địa)-Hạnh",S35="HĐTN-Lụa",S35="HĐTN-T.Nga",S35="HĐTN-Hạnh",S35="GDĐP(Địa)-Lụa",S35="GDĐP(Địa)-T.Nga",S35="GDĐP(Địa)-Hạnh"),S35,"")</f>
        <v/>
      </c>
      <c r="T332" s="72" t="str">
        <f t="shared" si="753"/>
        <v/>
      </c>
      <c r="U332" s="72" t="str">
        <f t="shared" si="753"/>
        <v/>
      </c>
      <c r="V332" s="72" t="str">
        <f t="shared" si="753"/>
        <v/>
      </c>
      <c r="W332" s="72" t="str">
        <f t="shared" si="753"/>
        <v/>
      </c>
      <c r="X332" s="72" t="str">
        <f t="shared" si="753"/>
        <v/>
      </c>
      <c r="Y332" s="72" t="str">
        <f t="shared" si="753"/>
        <v/>
      </c>
      <c r="Z332" s="72" t="str">
        <f t="shared" si="646"/>
        <v/>
      </c>
      <c r="AA332" s="73">
        <f t="shared" si="647"/>
        <v>-7</v>
      </c>
      <c r="AB332" s="76"/>
      <c r="AC332" s="65" t="str">
        <f t="shared" ref="AC332:AI332" si="754">IF(OR(AC35="Địa-Lụa",AC35="Địa-Sít",AC35="Địa-Hạnh"),AC35,"")</f>
        <v/>
      </c>
      <c r="AD332" s="65" t="str">
        <f t="shared" si="754"/>
        <v/>
      </c>
      <c r="AE332" s="65" t="str">
        <f t="shared" si="754"/>
        <v/>
      </c>
      <c r="AF332" s="65" t="str">
        <f t="shared" si="754"/>
        <v/>
      </c>
      <c r="AG332" s="65" t="str">
        <f t="shared" si="754"/>
        <v/>
      </c>
      <c r="AH332" s="65" t="str">
        <f t="shared" si="754"/>
        <v/>
      </c>
      <c r="AI332" s="65" t="str">
        <f t="shared" si="754"/>
        <v/>
      </c>
      <c r="AJ332" s="65"/>
      <c r="AK332" s="65" t="str">
        <f t="shared" ref="AK332:AR332" si="755">IF(OR(AK35="Địa-Lụa",AK35="Địa-Sít",AK35="Địa-Hạnh"),AK35,"")</f>
        <v/>
      </c>
      <c r="AL332" s="65" t="str">
        <f t="shared" si="755"/>
        <v/>
      </c>
      <c r="AM332" s="65" t="str">
        <f t="shared" si="755"/>
        <v/>
      </c>
      <c r="AN332" s="65" t="str">
        <f t="shared" si="755"/>
        <v/>
      </c>
      <c r="AO332" s="65" t="str">
        <f t="shared" si="755"/>
        <v/>
      </c>
      <c r="AP332" s="65"/>
      <c r="AQ332" s="65"/>
      <c r="AR332" s="65" t="str">
        <f t="shared" si="755"/>
        <v/>
      </c>
      <c r="AS332" s="65"/>
      <c r="AT332" s="65" t="str">
        <f t="shared" ref="AT332:AW332" si="756">IF(OR(AT35="Địa-Lụa",AT35="Địa-Sít",AT35="Địa-Hạnh"),AT35,"")</f>
        <v/>
      </c>
      <c r="AU332" s="65" t="str">
        <f t="shared" si="756"/>
        <v/>
      </c>
      <c r="AV332" s="65" t="str">
        <f t="shared" si="756"/>
        <v/>
      </c>
      <c r="AW332" s="65" t="str">
        <f t="shared" si="756"/>
        <v/>
      </c>
      <c r="AX332" s="65" t="str">
        <f t="shared" si="750"/>
        <v/>
      </c>
      <c r="AY332" s="65"/>
      <c r="AZ332" s="65"/>
    </row>
    <row r="333" spans="1:52" ht="18" customHeight="1">
      <c r="A333" s="77">
        <f>18*30-COUNTBLANK(B303:Z332)</f>
        <v>-187</v>
      </c>
      <c r="B333" s="49">
        <f>6*2+11*1+3</f>
        <v>26</v>
      </c>
      <c r="C333" s="78" t="str">
        <f>IF(A333&lt;&gt;B333,"Lỗi","")</f>
        <v>Lỗi</v>
      </c>
      <c r="AB333" s="77">
        <f>18*30-COUNTBLANK(AC303:BA332)</f>
        <v>-210</v>
      </c>
      <c r="AC333" s="49">
        <f>6*2+11*1+3</f>
        <v>26</v>
      </c>
      <c r="AD333" s="78" t="str">
        <f>IF(AB333&lt;&gt;AC333,"Lỗi","")</f>
        <v>Lỗi</v>
      </c>
      <c r="AE333" s="49"/>
      <c r="AF333" s="49"/>
      <c r="AG333" s="49"/>
      <c r="AH333" s="49"/>
      <c r="AI333" s="49"/>
      <c r="AJ333" s="49"/>
      <c r="AK333" s="49"/>
      <c r="AL333" s="49"/>
      <c r="AM333" s="49"/>
      <c r="AN333" s="49"/>
      <c r="AO333" s="49"/>
      <c r="AP333" s="49"/>
      <c r="AQ333" s="49"/>
      <c r="AR333" s="49"/>
      <c r="AS333" s="49"/>
      <c r="AT333" s="49"/>
      <c r="AU333" s="49"/>
      <c r="AV333" s="49"/>
      <c r="AW333" s="49"/>
      <c r="AX333" s="49"/>
      <c r="AY333" s="49"/>
      <c r="AZ333" s="49"/>
    </row>
    <row r="334" spans="1:52" ht="18" customHeight="1">
      <c r="A334" s="59"/>
      <c r="B334" s="221" t="s">
        <v>59</v>
      </c>
      <c r="C334" s="222"/>
      <c r="D334" s="222"/>
      <c r="E334" s="222"/>
      <c r="F334" s="222"/>
      <c r="G334" s="222"/>
      <c r="H334" s="222"/>
      <c r="I334" s="222"/>
      <c r="J334" s="222"/>
      <c r="K334" s="222"/>
      <c r="L334" s="222"/>
      <c r="M334" s="222"/>
      <c r="N334" s="222"/>
      <c r="O334" s="222"/>
      <c r="P334" s="222"/>
      <c r="Q334" s="222"/>
      <c r="R334" s="222"/>
      <c r="S334" s="222"/>
      <c r="T334" s="222"/>
      <c r="U334" s="222"/>
      <c r="V334" s="60"/>
      <c r="W334" s="60"/>
      <c r="X334" s="60"/>
      <c r="Y334" s="60"/>
      <c r="Z334" s="58"/>
      <c r="AB334" s="59"/>
      <c r="AC334" s="221" t="s">
        <v>59</v>
      </c>
      <c r="AD334" s="222"/>
      <c r="AE334" s="222"/>
      <c r="AF334" s="222"/>
      <c r="AG334" s="222"/>
      <c r="AH334" s="222"/>
      <c r="AI334" s="222"/>
      <c r="AJ334" s="222"/>
      <c r="AK334" s="222"/>
      <c r="AL334" s="222"/>
      <c r="AM334" s="222"/>
      <c r="AN334" s="222"/>
      <c r="AO334" s="222"/>
      <c r="AP334" s="222"/>
      <c r="AQ334" s="222"/>
      <c r="AR334" s="222"/>
      <c r="AS334" s="222"/>
      <c r="AT334" s="222"/>
      <c r="AU334" s="222"/>
      <c r="AV334" s="222"/>
      <c r="AW334" s="60"/>
      <c r="AX334" s="60"/>
      <c r="AY334" s="60"/>
      <c r="AZ334" s="60"/>
    </row>
    <row r="335" spans="1:52" ht="18" customHeight="1">
      <c r="A335" s="62" t="str">
        <f>A4</f>
        <v xml:space="preserve">     Lớp
Thứ</v>
      </c>
      <c r="B335" s="62" t="s">
        <v>27</v>
      </c>
      <c r="C335" s="62" t="s">
        <v>28</v>
      </c>
      <c r="D335" s="62" t="s">
        <v>29</v>
      </c>
      <c r="E335" s="62" t="s">
        <v>30</v>
      </c>
      <c r="F335" s="62" t="s">
        <v>31</v>
      </c>
      <c r="G335" s="62" t="s">
        <v>32</v>
      </c>
      <c r="H335" s="62" t="s">
        <v>33</v>
      </c>
      <c r="I335" s="62" t="s">
        <v>70</v>
      </c>
      <c r="J335" s="62" t="s">
        <v>34</v>
      </c>
      <c r="K335" s="62" t="s">
        <v>35</v>
      </c>
      <c r="L335" s="62" t="s">
        <v>36</v>
      </c>
      <c r="M335" s="62" t="s">
        <v>37</v>
      </c>
      <c r="N335" s="62" t="s">
        <v>38</v>
      </c>
      <c r="O335" s="62" t="s">
        <v>14</v>
      </c>
      <c r="P335" s="62" t="s">
        <v>64</v>
      </c>
      <c r="Q335" s="62" t="s">
        <v>149</v>
      </c>
      <c r="R335" s="62" t="s">
        <v>150</v>
      </c>
      <c r="S335" s="62" t="s">
        <v>39</v>
      </c>
      <c r="T335" s="62" t="s">
        <v>40</v>
      </c>
      <c r="U335" s="62" t="s">
        <v>41</v>
      </c>
      <c r="V335" s="62" t="s">
        <v>42</v>
      </c>
      <c r="W335" s="62" t="s">
        <v>43</v>
      </c>
      <c r="X335" s="62" t="s">
        <v>61</v>
      </c>
      <c r="Y335" s="62" t="s">
        <v>71</v>
      </c>
      <c r="Z335" s="62">
        <f t="shared" ref="Z335" si="757">Z5</f>
        <v>0</v>
      </c>
      <c r="AA335" s="63" t="s">
        <v>45</v>
      </c>
      <c r="AB335" s="62" t="str">
        <f>AB4</f>
        <v xml:space="preserve">     Lớp
Thứ</v>
      </c>
      <c r="AC335" s="62" t="s">
        <v>27</v>
      </c>
      <c r="AD335" s="62" t="s">
        <v>28</v>
      </c>
      <c r="AE335" s="62" t="s">
        <v>29</v>
      </c>
      <c r="AF335" s="62" t="s">
        <v>30</v>
      </c>
      <c r="AG335" s="62" t="s">
        <v>31</v>
      </c>
      <c r="AH335" s="62" t="s">
        <v>32</v>
      </c>
      <c r="AI335" s="62" t="s">
        <v>33</v>
      </c>
      <c r="AJ335" s="62" t="s">
        <v>70</v>
      </c>
      <c r="AK335" s="62" t="s">
        <v>34</v>
      </c>
      <c r="AL335" s="62" t="s">
        <v>35</v>
      </c>
      <c r="AM335" s="62" t="s">
        <v>36</v>
      </c>
      <c r="AN335" s="62" t="s">
        <v>37</v>
      </c>
      <c r="AO335" s="62" t="s">
        <v>38</v>
      </c>
      <c r="AP335" s="62" t="s">
        <v>14</v>
      </c>
      <c r="AQ335" s="62" t="s">
        <v>64</v>
      </c>
      <c r="AR335" s="62" t="s">
        <v>149</v>
      </c>
      <c r="AS335" s="62" t="s">
        <v>150</v>
      </c>
      <c r="AT335" s="62" t="s">
        <v>39</v>
      </c>
      <c r="AU335" s="62" t="s">
        <v>40</v>
      </c>
      <c r="AV335" s="62" t="s">
        <v>41</v>
      </c>
      <c r="AW335" s="62" t="s">
        <v>42</v>
      </c>
      <c r="AX335" s="62" t="s">
        <v>43</v>
      </c>
      <c r="AY335" s="62" t="s">
        <v>61</v>
      </c>
      <c r="AZ335" s="62" t="s">
        <v>71</v>
      </c>
    </row>
    <row r="336" spans="1:52" ht="18" customHeight="1">
      <c r="A336" s="64">
        <v>1</v>
      </c>
      <c r="B336" s="65" t="str">
        <f t="shared" ref="B336:Z348" si="758">IF(OR(B6="Anh-Hiền",B6="Anh-Hợp",B6="Anh-Phượng",B6="Anh-Trang",B6="Anh-Tiên"),B6,"")</f>
        <v/>
      </c>
      <c r="C336" s="65" t="str">
        <f t="shared" ref="C336:Y340" si="759">IF(OR(C6="Anh-Hiền",C6="Anh-Hợp",C6="Anh-Phượng",C6="Anh-Trang",C6="Anh-Tiên"),C6,"")</f>
        <v/>
      </c>
      <c r="D336" s="65" t="str">
        <f t="shared" si="759"/>
        <v/>
      </c>
      <c r="E336" s="65" t="str">
        <f t="shared" si="759"/>
        <v/>
      </c>
      <c r="F336" s="65" t="str">
        <f t="shared" si="759"/>
        <v/>
      </c>
      <c r="G336" s="65" t="str">
        <f t="shared" si="759"/>
        <v/>
      </c>
      <c r="H336" s="65" t="str">
        <f t="shared" si="759"/>
        <v/>
      </c>
      <c r="I336" s="65" t="str">
        <f t="shared" si="759"/>
        <v/>
      </c>
      <c r="J336" s="65" t="str">
        <f t="shared" si="759"/>
        <v/>
      </c>
      <c r="K336" s="65" t="str">
        <f t="shared" si="759"/>
        <v/>
      </c>
      <c r="L336" s="65" t="str">
        <f t="shared" si="759"/>
        <v/>
      </c>
      <c r="M336" s="65" t="str">
        <f t="shared" si="759"/>
        <v/>
      </c>
      <c r="N336" s="65" t="str">
        <f t="shared" si="759"/>
        <v/>
      </c>
      <c r="O336" s="65" t="str">
        <f t="shared" si="759"/>
        <v/>
      </c>
      <c r="P336" s="65" t="str">
        <f t="shared" si="759"/>
        <v/>
      </c>
      <c r="Q336" s="65"/>
      <c r="R336" s="65"/>
      <c r="S336" s="65" t="str">
        <f t="shared" si="759"/>
        <v/>
      </c>
      <c r="T336" s="65" t="str">
        <f t="shared" si="759"/>
        <v/>
      </c>
      <c r="U336" s="65" t="str">
        <f t="shared" si="759"/>
        <v/>
      </c>
      <c r="V336" s="65" t="str">
        <f t="shared" si="759"/>
        <v/>
      </c>
      <c r="W336" s="65" t="str">
        <f t="shared" si="759"/>
        <v/>
      </c>
      <c r="X336" s="65" t="str">
        <f t="shared" si="759"/>
        <v/>
      </c>
      <c r="Y336" s="65" t="str">
        <f t="shared" si="759"/>
        <v/>
      </c>
      <c r="Z336" s="65" t="str">
        <f t="shared" si="758"/>
        <v/>
      </c>
      <c r="AA336" s="66">
        <f t="shared" ref="AA336:AA365" si="760">IF((18-COUNTBLANK(B336:Z336))=0,"",18-COUNTBLANK(B336:Z336))</f>
        <v>-7</v>
      </c>
      <c r="AB336" s="64">
        <v>1</v>
      </c>
      <c r="AC336" s="65" t="str">
        <f t="shared" ref="AC336:AZ348" si="761">IF(OR(AC6="Anh-Hiền",AC6="Anh-Hợp",AC6="Anh-Phượng",AC6="Anh-Trang",AC6="Anh-Tiên"),AC6,"")</f>
        <v/>
      </c>
      <c r="AD336" s="65" t="str">
        <f t="shared" si="761"/>
        <v/>
      </c>
      <c r="AE336" s="65" t="str">
        <f t="shared" si="761"/>
        <v/>
      </c>
      <c r="AF336" s="65" t="str">
        <f t="shared" si="761"/>
        <v/>
      </c>
      <c r="AG336" s="65" t="str">
        <f t="shared" si="761"/>
        <v/>
      </c>
      <c r="AH336" s="65" t="str">
        <f t="shared" si="761"/>
        <v/>
      </c>
      <c r="AI336" s="65" t="str">
        <f t="shared" si="761"/>
        <v/>
      </c>
      <c r="AJ336" s="65"/>
      <c r="AK336" s="65" t="str">
        <f t="shared" si="761"/>
        <v/>
      </c>
      <c r="AL336" s="65" t="str">
        <f t="shared" si="761"/>
        <v/>
      </c>
      <c r="AM336" s="65" t="str">
        <f t="shared" si="761"/>
        <v/>
      </c>
      <c r="AN336" s="65" t="str">
        <f t="shared" si="761"/>
        <v/>
      </c>
      <c r="AO336" s="65" t="str">
        <f t="shared" si="761"/>
        <v/>
      </c>
      <c r="AP336" s="65"/>
      <c r="AQ336" s="65"/>
      <c r="AR336" s="65" t="str">
        <f t="shared" si="761"/>
        <v/>
      </c>
      <c r="AS336" s="65" t="str">
        <f t="shared" si="761"/>
        <v/>
      </c>
      <c r="AT336" s="65" t="str">
        <f t="shared" si="761"/>
        <v/>
      </c>
      <c r="AU336" s="65" t="str">
        <f t="shared" si="761"/>
        <v/>
      </c>
      <c r="AV336" s="65" t="str">
        <f t="shared" si="761"/>
        <v/>
      </c>
      <c r="AW336" s="65" t="str">
        <f t="shared" si="761"/>
        <v/>
      </c>
      <c r="AX336" s="65" t="str">
        <f t="shared" si="761"/>
        <v/>
      </c>
      <c r="AY336" s="65"/>
      <c r="AZ336" s="65" t="str">
        <f t="shared" si="761"/>
        <v/>
      </c>
    </row>
    <row r="337" spans="1:52" ht="18" customHeight="1">
      <c r="A337" s="67">
        <v>2</v>
      </c>
      <c r="B337" s="68" t="str">
        <f t="shared" si="758"/>
        <v/>
      </c>
      <c r="C337" s="68" t="str">
        <f t="shared" si="759"/>
        <v/>
      </c>
      <c r="D337" s="68" t="str">
        <f t="shared" si="759"/>
        <v/>
      </c>
      <c r="E337" s="68" t="str">
        <f t="shared" si="759"/>
        <v/>
      </c>
      <c r="F337" s="68" t="str">
        <f t="shared" si="759"/>
        <v/>
      </c>
      <c r="G337" s="68" t="str">
        <f t="shared" si="759"/>
        <v/>
      </c>
      <c r="H337" s="68" t="str">
        <f t="shared" si="759"/>
        <v/>
      </c>
      <c r="I337" s="68" t="str">
        <f t="shared" si="759"/>
        <v/>
      </c>
      <c r="J337" s="68" t="str">
        <f t="shared" si="759"/>
        <v/>
      </c>
      <c r="K337" s="68" t="str">
        <f t="shared" si="759"/>
        <v/>
      </c>
      <c r="L337" s="68" t="str">
        <f t="shared" si="759"/>
        <v/>
      </c>
      <c r="M337" s="68" t="str">
        <f t="shared" si="759"/>
        <v/>
      </c>
      <c r="N337" s="68" t="str">
        <f t="shared" si="759"/>
        <v/>
      </c>
      <c r="O337" s="68" t="str">
        <f t="shared" si="759"/>
        <v/>
      </c>
      <c r="P337" s="68" t="str">
        <f t="shared" si="759"/>
        <v/>
      </c>
      <c r="Q337" s="68"/>
      <c r="R337" s="68"/>
      <c r="S337" s="68" t="str">
        <f t="shared" si="759"/>
        <v/>
      </c>
      <c r="T337" s="68" t="str">
        <f t="shared" si="759"/>
        <v/>
      </c>
      <c r="U337" s="68" t="str">
        <f t="shared" si="759"/>
        <v/>
      </c>
      <c r="V337" s="68" t="str">
        <f t="shared" si="759"/>
        <v/>
      </c>
      <c r="W337" s="68" t="str">
        <f t="shared" si="759"/>
        <v/>
      </c>
      <c r="X337" s="68" t="str">
        <f t="shared" si="759"/>
        <v/>
      </c>
      <c r="Y337" s="68" t="str">
        <f t="shared" si="759"/>
        <v/>
      </c>
      <c r="Z337" s="65" t="str">
        <f t="shared" si="758"/>
        <v/>
      </c>
      <c r="AA337" s="69">
        <f t="shared" si="760"/>
        <v>-7</v>
      </c>
      <c r="AB337" s="67">
        <v>2</v>
      </c>
      <c r="AC337" s="68" t="str">
        <f t="shared" si="761"/>
        <v/>
      </c>
      <c r="AD337" s="68" t="str">
        <f t="shared" si="761"/>
        <v/>
      </c>
      <c r="AE337" s="68" t="str">
        <f t="shared" si="761"/>
        <v/>
      </c>
      <c r="AF337" s="68" t="str">
        <f t="shared" si="761"/>
        <v/>
      </c>
      <c r="AG337" s="68" t="str">
        <f t="shared" si="761"/>
        <v/>
      </c>
      <c r="AH337" s="68" t="str">
        <f t="shared" si="761"/>
        <v/>
      </c>
      <c r="AI337" s="68" t="str">
        <f t="shared" si="761"/>
        <v/>
      </c>
      <c r="AJ337" s="68"/>
      <c r="AK337" s="68" t="str">
        <f t="shared" si="761"/>
        <v/>
      </c>
      <c r="AL337" s="68" t="str">
        <f t="shared" si="761"/>
        <v/>
      </c>
      <c r="AM337" s="68" t="str">
        <f t="shared" si="761"/>
        <v/>
      </c>
      <c r="AN337" s="68" t="str">
        <f t="shared" si="761"/>
        <v/>
      </c>
      <c r="AO337" s="68" t="str">
        <f t="shared" si="761"/>
        <v/>
      </c>
      <c r="AP337" s="68"/>
      <c r="AQ337" s="68"/>
      <c r="AR337" s="68" t="str">
        <f t="shared" si="761"/>
        <v/>
      </c>
      <c r="AS337" s="68" t="str">
        <f t="shared" si="761"/>
        <v/>
      </c>
      <c r="AT337" s="68" t="str">
        <f t="shared" si="761"/>
        <v/>
      </c>
      <c r="AU337" s="68" t="str">
        <f t="shared" si="761"/>
        <v/>
      </c>
      <c r="AV337" s="68" t="str">
        <f t="shared" si="761"/>
        <v/>
      </c>
      <c r="AW337" s="68" t="str">
        <f t="shared" si="761"/>
        <v/>
      </c>
      <c r="AX337" s="68" t="str">
        <f t="shared" si="761"/>
        <v/>
      </c>
      <c r="AY337" s="68"/>
      <c r="AZ337" s="68" t="str">
        <f t="shared" si="761"/>
        <v/>
      </c>
    </row>
    <row r="338" spans="1:52" ht="18" customHeight="1">
      <c r="A338" s="70" t="s">
        <v>46</v>
      </c>
      <c r="B338" s="68" t="str">
        <f t="shared" si="758"/>
        <v/>
      </c>
      <c r="C338" s="68" t="str">
        <f t="shared" si="759"/>
        <v/>
      </c>
      <c r="D338" s="68" t="str">
        <f t="shared" si="759"/>
        <v/>
      </c>
      <c r="E338" s="68" t="str">
        <f t="shared" si="759"/>
        <v/>
      </c>
      <c r="F338" s="68" t="str">
        <f t="shared" si="759"/>
        <v/>
      </c>
      <c r="G338" s="68" t="str">
        <f t="shared" si="759"/>
        <v/>
      </c>
      <c r="H338" s="68" t="str">
        <f t="shared" si="759"/>
        <v/>
      </c>
      <c r="I338" s="68" t="str">
        <f t="shared" si="759"/>
        <v/>
      </c>
      <c r="J338" s="68" t="str">
        <f t="shared" si="759"/>
        <v>Anh-Trang</v>
      </c>
      <c r="K338" s="68" t="str">
        <f t="shared" si="759"/>
        <v/>
      </c>
      <c r="L338" s="68" t="str">
        <f t="shared" si="759"/>
        <v/>
      </c>
      <c r="M338" s="68" t="str">
        <f t="shared" si="759"/>
        <v/>
      </c>
      <c r="N338" s="68" t="str">
        <f t="shared" si="759"/>
        <v/>
      </c>
      <c r="O338" s="68" t="str">
        <f t="shared" si="759"/>
        <v/>
      </c>
      <c r="P338" s="68" t="str">
        <f t="shared" si="759"/>
        <v/>
      </c>
      <c r="Q338" s="68"/>
      <c r="R338" s="68"/>
      <c r="S338" s="68" t="str">
        <f t="shared" si="759"/>
        <v/>
      </c>
      <c r="T338" s="68" t="str">
        <f t="shared" si="759"/>
        <v/>
      </c>
      <c r="U338" s="68" t="str">
        <f t="shared" si="759"/>
        <v/>
      </c>
      <c r="V338" s="68" t="str">
        <f t="shared" si="759"/>
        <v/>
      </c>
      <c r="W338" s="68" t="str">
        <f t="shared" si="759"/>
        <v/>
      </c>
      <c r="X338" s="68" t="str">
        <f t="shared" si="759"/>
        <v/>
      </c>
      <c r="Y338" s="68" t="str">
        <f t="shared" si="759"/>
        <v/>
      </c>
      <c r="Z338" s="65" t="str">
        <f t="shared" si="758"/>
        <v/>
      </c>
      <c r="AA338" s="69">
        <f t="shared" si="760"/>
        <v>-6</v>
      </c>
      <c r="AB338" s="70" t="s">
        <v>46</v>
      </c>
      <c r="AC338" s="68" t="str">
        <f t="shared" si="761"/>
        <v/>
      </c>
      <c r="AD338" s="68" t="str">
        <f t="shared" si="761"/>
        <v/>
      </c>
      <c r="AE338" s="68" t="str">
        <f t="shared" si="761"/>
        <v/>
      </c>
      <c r="AF338" s="68" t="str">
        <f t="shared" si="761"/>
        <v/>
      </c>
      <c r="AG338" s="68" t="str">
        <f t="shared" si="761"/>
        <v/>
      </c>
      <c r="AH338" s="68" t="str">
        <f t="shared" si="761"/>
        <v/>
      </c>
      <c r="AI338" s="68" t="str">
        <f t="shared" si="761"/>
        <v/>
      </c>
      <c r="AJ338" s="68"/>
      <c r="AK338" s="68" t="str">
        <f t="shared" si="761"/>
        <v/>
      </c>
      <c r="AL338" s="68" t="str">
        <f t="shared" si="761"/>
        <v/>
      </c>
      <c r="AM338" s="68" t="str">
        <f t="shared" si="761"/>
        <v/>
      </c>
      <c r="AN338" s="68" t="str">
        <f t="shared" si="761"/>
        <v/>
      </c>
      <c r="AO338" s="68" t="str">
        <f t="shared" si="761"/>
        <v/>
      </c>
      <c r="AP338" s="68"/>
      <c r="AQ338" s="68"/>
      <c r="AR338" s="68" t="str">
        <f t="shared" si="761"/>
        <v/>
      </c>
      <c r="AS338" s="68" t="str">
        <f t="shared" si="761"/>
        <v/>
      </c>
      <c r="AT338" s="68" t="str">
        <f t="shared" si="761"/>
        <v/>
      </c>
      <c r="AU338" s="68" t="str">
        <f t="shared" si="761"/>
        <v/>
      </c>
      <c r="AV338" s="68" t="str">
        <f t="shared" si="761"/>
        <v/>
      </c>
      <c r="AW338" s="68" t="str">
        <f t="shared" si="761"/>
        <v/>
      </c>
      <c r="AX338" s="68" t="str">
        <f t="shared" si="761"/>
        <v/>
      </c>
      <c r="AY338" s="68"/>
      <c r="AZ338" s="68" t="str">
        <f t="shared" si="761"/>
        <v/>
      </c>
    </row>
    <row r="339" spans="1:52" ht="18" customHeight="1">
      <c r="A339" s="67">
        <v>4</v>
      </c>
      <c r="B339" s="68" t="str">
        <f t="shared" si="758"/>
        <v/>
      </c>
      <c r="C339" s="68" t="str">
        <f t="shared" si="759"/>
        <v/>
      </c>
      <c r="D339" s="68" t="str">
        <f t="shared" si="759"/>
        <v/>
      </c>
      <c r="E339" s="68" t="str">
        <f t="shared" si="759"/>
        <v/>
      </c>
      <c r="F339" s="68" t="str">
        <f t="shared" si="759"/>
        <v/>
      </c>
      <c r="G339" s="68" t="str">
        <f t="shared" si="759"/>
        <v/>
      </c>
      <c r="H339" s="68" t="str">
        <f t="shared" si="759"/>
        <v/>
      </c>
      <c r="I339" s="68" t="str">
        <f t="shared" si="759"/>
        <v/>
      </c>
      <c r="J339" s="68" t="str">
        <f t="shared" si="759"/>
        <v/>
      </c>
      <c r="K339" s="68" t="str">
        <f t="shared" si="759"/>
        <v/>
      </c>
      <c r="L339" s="68" t="str">
        <f t="shared" si="759"/>
        <v/>
      </c>
      <c r="M339" s="68" t="str">
        <f t="shared" si="759"/>
        <v/>
      </c>
      <c r="N339" s="68" t="str">
        <f t="shared" si="759"/>
        <v/>
      </c>
      <c r="O339" s="68" t="str">
        <f t="shared" si="759"/>
        <v/>
      </c>
      <c r="P339" s="68" t="str">
        <f t="shared" si="759"/>
        <v/>
      </c>
      <c r="Q339" s="68"/>
      <c r="R339" s="68"/>
      <c r="S339" s="68" t="str">
        <f t="shared" si="759"/>
        <v/>
      </c>
      <c r="T339" s="68" t="str">
        <f t="shared" si="759"/>
        <v/>
      </c>
      <c r="U339" s="68" t="str">
        <f t="shared" si="759"/>
        <v/>
      </c>
      <c r="V339" s="68" t="str">
        <f t="shared" si="759"/>
        <v/>
      </c>
      <c r="W339" s="68" t="str">
        <f t="shared" si="759"/>
        <v/>
      </c>
      <c r="X339" s="68" t="str">
        <f t="shared" si="759"/>
        <v/>
      </c>
      <c r="Y339" s="68" t="str">
        <f t="shared" si="759"/>
        <v/>
      </c>
      <c r="Z339" s="65" t="str">
        <f t="shared" si="758"/>
        <v/>
      </c>
      <c r="AA339" s="69">
        <f t="shared" si="760"/>
        <v>-7</v>
      </c>
      <c r="AB339" s="67">
        <v>4</v>
      </c>
      <c r="AC339" s="68" t="str">
        <f t="shared" si="761"/>
        <v/>
      </c>
      <c r="AD339" s="68" t="str">
        <f t="shared" si="761"/>
        <v/>
      </c>
      <c r="AE339" s="68" t="str">
        <f t="shared" si="761"/>
        <v/>
      </c>
      <c r="AF339" s="68" t="str">
        <f t="shared" si="761"/>
        <v/>
      </c>
      <c r="AG339" s="68" t="str">
        <f t="shared" si="761"/>
        <v/>
      </c>
      <c r="AH339" s="68" t="str">
        <f t="shared" si="761"/>
        <v/>
      </c>
      <c r="AI339" s="68" t="str">
        <f t="shared" si="761"/>
        <v/>
      </c>
      <c r="AJ339" s="68"/>
      <c r="AK339" s="68" t="str">
        <f t="shared" si="761"/>
        <v/>
      </c>
      <c r="AL339" s="68" t="str">
        <f t="shared" si="761"/>
        <v/>
      </c>
      <c r="AM339" s="68" t="str">
        <f t="shared" si="761"/>
        <v/>
      </c>
      <c r="AN339" s="68" t="str">
        <f t="shared" si="761"/>
        <v/>
      </c>
      <c r="AO339" s="68" t="str">
        <f t="shared" si="761"/>
        <v/>
      </c>
      <c r="AP339" s="68"/>
      <c r="AQ339" s="68"/>
      <c r="AR339" s="68" t="str">
        <f t="shared" si="761"/>
        <v/>
      </c>
      <c r="AS339" s="68" t="str">
        <f t="shared" si="761"/>
        <v/>
      </c>
      <c r="AT339" s="68" t="str">
        <f t="shared" si="761"/>
        <v/>
      </c>
      <c r="AU339" s="68" t="str">
        <f t="shared" si="761"/>
        <v/>
      </c>
      <c r="AV339" s="68" t="str">
        <f t="shared" si="761"/>
        <v/>
      </c>
      <c r="AW339" s="68" t="str">
        <f t="shared" si="761"/>
        <v/>
      </c>
      <c r="AX339" s="68" t="str">
        <f t="shared" si="761"/>
        <v/>
      </c>
      <c r="AY339" s="68"/>
      <c r="AZ339" s="68" t="str">
        <f t="shared" si="761"/>
        <v/>
      </c>
    </row>
    <row r="340" spans="1:52" ht="18" customHeight="1">
      <c r="A340" s="71">
        <v>5</v>
      </c>
      <c r="B340" s="72" t="str">
        <f t="shared" si="758"/>
        <v/>
      </c>
      <c r="C340" s="72" t="str">
        <f t="shared" si="759"/>
        <v/>
      </c>
      <c r="D340" s="72" t="str">
        <f t="shared" si="759"/>
        <v/>
      </c>
      <c r="E340" s="72" t="str">
        <f t="shared" si="759"/>
        <v/>
      </c>
      <c r="F340" s="72" t="str">
        <f t="shared" si="759"/>
        <v/>
      </c>
      <c r="G340" s="72" t="str">
        <f t="shared" si="759"/>
        <v/>
      </c>
      <c r="H340" s="72" t="str">
        <f t="shared" si="759"/>
        <v/>
      </c>
      <c r="I340" s="72" t="str">
        <f t="shared" si="759"/>
        <v/>
      </c>
      <c r="J340" s="72" t="str">
        <f t="shared" si="759"/>
        <v/>
      </c>
      <c r="K340" s="72" t="str">
        <f t="shared" si="759"/>
        <v/>
      </c>
      <c r="L340" s="72" t="str">
        <f t="shared" si="759"/>
        <v/>
      </c>
      <c r="M340" s="72" t="str">
        <f t="shared" si="759"/>
        <v/>
      </c>
      <c r="N340" s="72" t="str">
        <f t="shared" si="759"/>
        <v/>
      </c>
      <c r="O340" s="72" t="str">
        <f t="shared" si="759"/>
        <v/>
      </c>
      <c r="P340" s="72" t="str">
        <f t="shared" si="759"/>
        <v/>
      </c>
      <c r="Q340" s="72"/>
      <c r="R340" s="72"/>
      <c r="S340" s="72" t="str">
        <f t="shared" si="759"/>
        <v/>
      </c>
      <c r="T340" s="72" t="str">
        <f t="shared" si="759"/>
        <v/>
      </c>
      <c r="U340" s="72" t="str">
        <f t="shared" si="759"/>
        <v/>
      </c>
      <c r="V340" s="72" t="str">
        <f t="shared" si="759"/>
        <v/>
      </c>
      <c r="W340" s="72" t="str">
        <f t="shared" si="759"/>
        <v/>
      </c>
      <c r="X340" s="72" t="str">
        <f t="shared" si="759"/>
        <v/>
      </c>
      <c r="Y340" s="72" t="str">
        <f t="shared" si="759"/>
        <v/>
      </c>
      <c r="Z340" s="65" t="str">
        <f t="shared" si="758"/>
        <v/>
      </c>
      <c r="AA340" s="73">
        <f t="shared" si="760"/>
        <v>-7</v>
      </c>
      <c r="AB340" s="71">
        <v>5</v>
      </c>
      <c r="AC340" s="72" t="str">
        <f t="shared" si="761"/>
        <v/>
      </c>
      <c r="AD340" s="72" t="str">
        <f t="shared" si="761"/>
        <v/>
      </c>
      <c r="AE340" s="72" t="str">
        <f t="shared" si="761"/>
        <v/>
      </c>
      <c r="AF340" s="72" t="str">
        <f t="shared" si="761"/>
        <v/>
      </c>
      <c r="AG340" s="72" t="str">
        <f t="shared" si="761"/>
        <v/>
      </c>
      <c r="AH340" s="72" t="str">
        <f t="shared" si="761"/>
        <v/>
      </c>
      <c r="AI340" s="72" t="str">
        <f t="shared" si="761"/>
        <v/>
      </c>
      <c r="AJ340" s="72"/>
      <c r="AK340" s="72" t="str">
        <f t="shared" si="761"/>
        <v/>
      </c>
      <c r="AL340" s="72" t="str">
        <f t="shared" si="761"/>
        <v/>
      </c>
      <c r="AM340" s="72" t="str">
        <f t="shared" si="761"/>
        <v/>
      </c>
      <c r="AN340" s="72" t="str">
        <f t="shared" si="761"/>
        <v/>
      </c>
      <c r="AO340" s="72" t="str">
        <f t="shared" si="761"/>
        <v/>
      </c>
      <c r="AP340" s="72"/>
      <c r="AQ340" s="72"/>
      <c r="AR340" s="72" t="str">
        <f t="shared" si="761"/>
        <v/>
      </c>
      <c r="AS340" s="72" t="str">
        <f t="shared" si="761"/>
        <v/>
      </c>
      <c r="AT340" s="72" t="str">
        <f t="shared" si="761"/>
        <v/>
      </c>
      <c r="AU340" s="72" t="str">
        <f t="shared" si="761"/>
        <v/>
      </c>
      <c r="AV340" s="72" t="str">
        <f t="shared" si="761"/>
        <v/>
      </c>
      <c r="AW340" s="72" t="str">
        <f t="shared" si="761"/>
        <v/>
      </c>
      <c r="AX340" s="72" t="str">
        <f t="shared" si="761"/>
        <v/>
      </c>
      <c r="AY340" s="72"/>
      <c r="AZ340" s="72" t="str">
        <f t="shared" si="761"/>
        <v/>
      </c>
    </row>
    <row r="341" spans="1:52" ht="18" customHeight="1">
      <c r="A341" s="64">
        <v>1</v>
      </c>
      <c r="B341" s="65" t="str">
        <f t="shared" ref="B341:Y352" si="762">IF(OR(B11="Anh-Hiền",B11="Anh-Hợp",B11="Anh-Phượng",B11="Anh-Trang",B11="Anh-Tiên"),B11,"")</f>
        <v/>
      </c>
      <c r="C341" s="65" t="str">
        <f t="shared" si="762"/>
        <v/>
      </c>
      <c r="D341" s="65" t="str">
        <f t="shared" si="762"/>
        <v/>
      </c>
      <c r="E341" s="65" t="str">
        <f t="shared" si="762"/>
        <v/>
      </c>
      <c r="F341" s="65" t="str">
        <f t="shared" si="762"/>
        <v/>
      </c>
      <c r="G341" s="65" t="str">
        <f t="shared" si="762"/>
        <v/>
      </c>
      <c r="H341" s="65" t="str">
        <f t="shared" si="762"/>
        <v/>
      </c>
      <c r="I341" s="65" t="str">
        <f t="shared" si="762"/>
        <v/>
      </c>
      <c r="J341" s="65" t="str">
        <f t="shared" si="762"/>
        <v/>
      </c>
      <c r="K341" s="65" t="str">
        <f t="shared" si="762"/>
        <v/>
      </c>
      <c r="L341" s="65" t="str">
        <f t="shared" si="762"/>
        <v/>
      </c>
      <c r="M341" s="65" t="str">
        <f t="shared" si="762"/>
        <v/>
      </c>
      <c r="N341" s="65" t="str">
        <f t="shared" si="762"/>
        <v/>
      </c>
      <c r="O341" s="65" t="str">
        <f t="shared" si="762"/>
        <v/>
      </c>
      <c r="P341" s="65" t="str">
        <f t="shared" si="762"/>
        <v/>
      </c>
      <c r="Q341" s="65"/>
      <c r="R341" s="65"/>
      <c r="S341" s="65" t="str">
        <f t="shared" si="762"/>
        <v/>
      </c>
      <c r="T341" s="65" t="str">
        <f t="shared" si="762"/>
        <v/>
      </c>
      <c r="U341" s="65" t="str">
        <f t="shared" si="762"/>
        <v/>
      </c>
      <c r="V341" s="65" t="str">
        <f t="shared" si="762"/>
        <v/>
      </c>
      <c r="W341" s="65" t="str">
        <f t="shared" si="762"/>
        <v/>
      </c>
      <c r="X341" s="65" t="str">
        <f t="shared" si="762"/>
        <v>Anh-Hợp</v>
      </c>
      <c r="Y341" s="65" t="str">
        <f t="shared" si="762"/>
        <v/>
      </c>
      <c r="Z341" s="65" t="str">
        <f t="shared" si="758"/>
        <v/>
      </c>
      <c r="AA341" s="66">
        <f t="shared" si="760"/>
        <v>-6</v>
      </c>
      <c r="AB341" s="64">
        <v>1</v>
      </c>
      <c r="AC341" s="65" t="str">
        <f t="shared" si="761"/>
        <v/>
      </c>
      <c r="AD341" s="65" t="str">
        <f t="shared" si="761"/>
        <v/>
      </c>
      <c r="AE341" s="65" t="str">
        <f t="shared" si="761"/>
        <v/>
      </c>
      <c r="AF341" s="65" t="str">
        <f t="shared" si="761"/>
        <v/>
      </c>
      <c r="AG341" s="65" t="str">
        <f t="shared" si="761"/>
        <v/>
      </c>
      <c r="AH341" s="65" t="str">
        <f t="shared" si="761"/>
        <v/>
      </c>
      <c r="AI341" s="65" t="str">
        <f t="shared" si="761"/>
        <v/>
      </c>
      <c r="AJ341" s="65"/>
      <c r="AK341" s="65" t="str">
        <f t="shared" si="761"/>
        <v/>
      </c>
      <c r="AL341" s="65" t="str">
        <f t="shared" si="761"/>
        <v/>
      </c>
      <c r="AM341" s="65" t="str">
        <f t="shared" si="761"/>
        <v/>
      </c>
      <c r="AN341" s="65" t="str">
        <f t="shared" si="761"/>
        <v/>
      </c>
      <c r="AO341" s="65" t="str">
        <f t="shared" si="761"/>
        <v/>
      </c>
      <c r="AP341" s="65"/>
      <c r="AQ341" s="65"/>
      <c r="AR341" s="65" t="str">
        <f t="shared" si="761"/>
        <v/>
      </c>
      <c r="AS341" s="65" t="str">
        <f t="shared" si="761"/>
        <v/>
      </c>
      <c r="AT341" s="65" t="str">
        <f t="shared" si="761"/>
        <v/>
      </c>
      <c r="AU341" s="65" t="str">
        <f t="shared" si="761"/>
        <v/>
      </c>
      <c r="AV341" s="65" t="str">
        <f t="shared" si="761"/>
        <v/>
      </c>
      <c r="AW341" s="65" t="str">
        <f t="shared" si="761"/>
        <v/>
      </c>
      <c r="AX341" s="65" t="str">
        <f t="shared" si="761"/>
        <v/>
      </c>
      <c r="AY341" s="65"/>
      <c r="AZ341" s="65" t="str">
        <f t="shared" si="761"/>
        <v/>
      </c>
    </row>
    <row r="342" spans="1:52" ht="18" customHeight="1">
      <c r="A342" s="67">
        <v>2</v>
      </c>
      <c r="B342" s="68" t="str">
        <f t="shared" si="762"/>
        <v>Anh-Phượng</v>
      </c>
      <c r="C342" s="68" t="str">
        <f t="shared" si="762"/>
        <v/>
      </c>
      <c r="D342" s="68" t="str">
        <f t="shared" si="762"/>
        <v/>
      </c>
      <c r="E342" s="68" t="str">
        <f t="shared" si="762"/>
        <v/>
      </c>
      <c r="F342" s="68" t="str">
        <f t="shared" si="762"/>
        <v/>
      </c>
      <c r="G342" s="68" t="str">
        <f t="shared" si="762"/>
        <v/>
      </c>
      <c r="H342" s="68" t="str">
        <f t="shared" si="762"/>
        <v/>
      </c>
      <c r="I342" s="68" t="str">
        <f t="shared" si="762"/>
        <v/>
      </c>
      <c r="J342" s="68" t="str">
        <f t="shared" si="762"/>
        <v/>
      </c>
      <c r="K342" s="68" t="str">
        <f t="shared" si="762"/>
        <v/>
      </c>
      <c r="L342" s="68" t="str">
        <f t="shared" si="762"/>
        <v/>
      </c>
      <c r="M342" s="68" t="str">
        <f t="shared" si="762"/>
        <v/>
      </c>
      <c r="N342" s="68" t="str">
        <f t="shared" si="762"/>
        <v/>
      </c>
      <c r="O342" s="68" t="str">
        <f t="shared" si="762"/>
        <v/>
      </c>
      <c r="P342" s="68" t="str">
        <f t="shared" si="762"/>
        <v/>
      </c>
      <c r="Q342" s="68"/>
      <c r="R342" s="68"/>
      <c r="S342" s="68" t="str">
        <f t="shared" si="762"/>
        <v/>
      </c>
      <c r="T342" s="68" t="str">
        <f t="shared" si="762"/>
        <v/>
      </c>
      <c r="U342" s="68" t="str">
        <f t="shared" si="762"/>
        <v/>
      </c>
      <c r="V342" s="68" t="str">
        <f t="shared" si="762"/>
        <v/>
      </c>
      <c r="W342" s="68" t="str">
        <f t="shared" si="762"/>
        <v/>
      </c>
      <c r="X342" s="68" t="str">
        <f t="shared" si="762"/>
        <v/>
      </c>
      <c r="Y342" s="68" t="str">
        <f t="shared" si="762"/>
        <v/>
      </c>
      <c r="Z342" s="65" t="str">
        <f t="shared" si="758"/>
        <v/>
      </c>
      <c r="AA342" s="69">
        <f t="shared" si="760"/>
        <v>-6</v>
      </c>
      <c r="AB342" s="67">
        <v>2</v>
      </c>
      <c r="AC342" s="68" t="str">
        <f t="shared" si="761"/>
        <v/>
      </c>
      <c r="AD342" s="68" t="str">
        <f t="shared" si="761"/>
        <v/>
      </c>
      <c r="AE342" s="68" t="str">
        <f t="shared" si="761"/>
        <v/>
      </c>
      <c r="AF342" s="68" t="str">
        <f t="shared" si="761"/>
        <v/>
      </c>
      <c r="AG342" s="68" t="str">
        <f t="shared" si="761"/>
        <v/>
      </c>
      <c r="AH342" s="68" t="str">
        <f t="shared" si="761"/>
        <v/>
      </c>
      <c r="AI342" s="68" t="str">
        <f t="shared" si="761"/>
        <v/>
      </c>
      <c r="AJ342" s="68"/>
      <c r="AK342" s="68" t="str">
        <f t="shared" si="761"/>
        <v/>
      </c>
      <c r="AL342" s="68" t="str">
        <f t="shared" si="761"/>
        <v/>
      </c>
      <c r="AM342" s="68" t="str">
        <f t="shared" si="761"/>
        <v/>
      </c>
      <c r="AN342" s="68" t="str">
        <f t="shared" si="761"/>
        <v/>
      </c>
      <c r="AO342" s="68" t="str">
        <f t="shared" si="761"/>
        <v/>
      </c>
      <c r="AP342" s="68"/>
      <c r="AQ342" s="68"/>
      <c r="AR342" s="68" t="str">
        <f t="shared" si="761"/>
        <v/>
      </c>
      <c r="AS342" s="68" t="str">
        <f t="shared" si="761"/>
        <v/>
      </c>
      <c r="AT342" s="68" t="str">
        <f t="shared" si="761"/>
        <v/>
      </c>
      <c r="AU342" s="68" t="str">
        <f t="shared" si="761"/>
        <v/>
      </c>
      <c r="AV342" s="68" t="str">
        <f t="shared" si="761"/>
        <v/>
      </c>
      <c r="AW342" s="68" t="str">
        <f t="shared" si="761"/>
        <v/>
      </c>
      <c r="AX342" s="68" t="str">
        <f t="shared" si="761"/>
        <v/>
      </c>
      <c r="AY342" s="68"/>
      <c r="AZ342" s="68" t="str">
        <f t="shared" si="761"/>
        <v/>
      </c>
    </row>
    <row r="343" spans="1:52" ht="18" customHeight="1">
      <c r="A343" s="70" t="s">
        <v>47</v>
      </c>
      <c r="B343" s="68" t="str">
        <f t="shared" si="762"/>
        <v/>
      </c>
      <c r="C343" s="68" t="str">
        <f t="shared" si="762"/>
        <v/>
      </c>
      <c r="D343" s="68" t="str">
        <f t="shared" si="762"/>
        <v/>
      </c>
      <c r="E343" s="68" t="str">
        <f t="shared" si="762"/>
        <v/>
      </c>
      <c r="F343" s="68" t="str">
        <f t="shared" si="762"/>
        <v/>
      </c>
      <c r="G343" s="68" t="str">
        <f t="shared" si="762"/>
        <v/>
      </c>
      <c r="H343" s="68" t="str">
        <f t="shared" si="762"/>
        <v/>
      </c>
      <c r="I343" s="68" t="str">
        <f t="shared" si="762"/>
        <v/>
      </c>
      <c r="J343" s="68" t="str">
        <f t="shared" si="762"/>
        <v/>
      </c>
      <c r="K343" s="68" t="str">
        <f t="shared" si="762"/>
        <v/>
      </c>
      <c r="L343" s="68" t="str">
        <f t="shared" si="762"/>
        <v/>
      </c>
      <c r="M343" s="68" t="str">
        <f t="shared" si="762"/>
        <v/>
      </c>
      <c r="N343" s="68" t="str">
        <f t="shared" si="762"/>
        <v/>
      </c>
      <c r="O343" s="68" t="str">
        <f t="shared" si="762"/>
        <v/>
      </c>
      <c r="P343" s="68" t="str">
        <f t="shared" si="762"/>
        <v/>
      </c>
      <c r="Q343" s="68"/>
      <c r="R343" s="68"/>
      <c r="S343" s="68" t="str">
        <f t="shared" si="762"/>
        <v>Anh-Phượng</v>
      </c>
      <c r="T343" s="68" t="str">
        <f t="shared" si="762"/>
        <v/>
      </c>
      <c r="U343" s="68" t="str">
        <f t="shared" si="762"/>
        <v/>
      </c>
      <c r="V343" s="68" t="str">
        <f t="shared" si="762"/>
        <v>Anh-Hợp</v>
      </c>
      <c r="W343" s="68" t="str">
        <f t="shared" si="762"/>
        <v/>
      </c>
      <c r="X343" s="68" t="str">
        <f t="shared" si="762"/>
        <v/>
      </c>
      <c r="Y343" s="68" t="str">
        <f t="shared" si="762"/>
        <v/>
      </c>
      <c r="Z343" s="65" t="str">
        <f t="shared" si="758"/>
        <v/>
      </c>
      <c r="AA343" s="69">
        <f t="shared" si="760"/>
        <v>-5</v>
      </c>
      <c r="AB343" s="70" t="s">
        <v>47</v>
      </c>
      <c r="AC343" s="68" t="str">
        <f t="shared" si="761"/>
        <v/>
      </c>
      <c r="AD343" s="68" t="str">
        <f t="shared" si="761"/>
        <v/>
      </c>
      <c r="AE343" s="68" t="str">
        <f t="shared" si="761"/>
        <v/>
      </c>
      <c r="AF343" s="68" t="str">
        <f t="shared" si="761"/>
        <v/>
      </c>
      <c r="AG343" s="68" t="str">
        <f t="shared" si="761"/>
        <v/>
      </c>
      <c r="AH343" s="68" t="str">
        <f t="shared" si="761"/>
        <v/>
      </c>
      <c r="AI343" s="68" t="str">
        <f t="shared" si="761"/>
        <v/>
      </c>
      <c r="AJ343" s="68"/>
      <c r="AK343" s="68" t="str">
        <f t="shared" si="761"/>
        <v/>
      </c>
      <c r="AL343" s="68" t="str">
        <f t="shared" si="761"/>
        <v/>
      </c>
      <c r="AM343" s="68" t="str">
        <f t="shared" si="761"/>
        <v/>
      </c>
      <c r="AN343" s="68" t="str">
        <f t="shared" si="761"/>
        <v/>
      </c>
      <c r="AO343" s="68" t="str">
        <f t="shared" si="761"/>
        <v/>
      </c>
      <c r="AP343" s="68"/>
      <c r="AQ343" s="68"/>
      <c r="AR343" s="68" t="str">
        <f t="shared" si="761"/>
        <v/>
      </c>
      <c r="AS343" s="68" t="str">
        <f t="shared" si="761"/>
        <v/>
      </c>
      <c r="AT343" s="68" t="str">
        <f t="shared" si="761"/>
        <v/>
      </c>
      <c r="AU343" s="68" t="str">
        <f t="shared" si="761"/>
        <v/>
      </c>
      <c r="AV343" s="68" t="str">
        <f t="shared" si="761"/>
        <v/>
      </c>
      <c r="AW343" s="68" t="str">
        <f t="shared" si="761"/>
        <v/>
      </c>
      <c r="AX343" s="68" t="str">
        <f t="shared" si="761"/>
        <v/>
      </c>
      <c r="AY343" s="68"/>
      <c r="AZ343" s="68" t="str">
        <f t="shared" si="761"/>
        <v/>
      </c>
    </row>
    <row r="344" spans="1:52" ht="18" customHeight="1">
      <c r="A344" s="67">
        <v>4</v>
      </c>
      <c r="B344" s="68" t="str">
        <f t="shared" si="762"/>
        <v/>
      </c>
      <c r="C344" s="68" t="str">
        <f t="shared" si="762"/>
        <v/>
      </c>
      <c r="D344" s="68" t="str">
        <f t="shared" si="762"/>
        <v/>
      </c>
      <c r="E344" s="68" t="str">
        <f t="shared" si="762"/>
        <v/>
      </c>
      <c r="F344" s="68" t="str">
        <f t="shared" si="762"/>
        <v/>
      </c>
      <c r="G344" s="68" t="str">
        <f t="shared" si="762"/>
        <v/>
      </c>
      <c r="H344" s="68" t="str">
        <f t="shared" si="762"/>
        <v/>
      </c>
      <c r="I344" s="68" t="str">
        <f t="shared" si="762"/>
        <v/>
      </c>
      <c r="J344" s="68" t="str">
        <f t="shared" si="762"/>
        <v/>
      </c>
      <c r="K344" s="68" t="str">
        <f t="shared" si="762"/>
        <v/>
      </c>
      <c r="L344" s="68" t="str">
        <f t="shared" si="762"/>
        <v/>
      </c>
      <c r="M344" s="68" t="str">
        <f t="shared" si="762"/>
        <v/>
      </c>
      <c r="N344" s="68" t="str">
        <f t="shared" si="762"/>
        <v/>
      </c>
      <c r="O344" s="68" t="str">
        <f t="shared" si="762"/>
        <v/>
      </c>
      <c r="P344" s="68" t="str">
        <f t="shared" si="762"/>
        <v/>
      </c>
      <c r="Q344" s="68"/>
      <c r="R344" s="68"/>
      <c r="S344" s="68" t="str">
        <f t="shared" si="762"/>
        <v/>
      </c>
      <c r="T344" s="68" t="str">
        <f t="shared" si="762"/>
        <v/>
      </c>
      <c r="U344" s="68" t="str">
        <f t="shared" si="762"/>
        <v/>
      </c>
      <c r="V344" s="68" t="str">
        <f t="shared" si="762"/>
        <v>Anh-Hợp</v>
      </c>
      <c r="W344" s="68" t="str">
        <f t="shared" si="762"/>
        <v/>
      </c>
      <c r="X344" s="68" t="str">
        <f t="shared" si="762"/>
        <v/>
      </c>
      <c r="Y344" s="68" t="str">
        <f t="shared" si="762"/>
        <v/>
      </c>
      <c r="Z344" s="65" t="str">
        <f t="shared" si="758"/>
        <v/>
      </c>
      <c r="AA344" s="69">
        <f t="shared" si="760"/>
        <v>-6</v>
      </c>
      <c r="AB344" s="67">
        <v>4</v>
      </c>
      <c r="AC344" s="68" t="str">
        <f t="shared" si="761"/>
        <v/>
      </c>
      <c r="AD344" s="68" t="str">
        <f t="shared" si="761"/>
        <v/>
      </c>
      <c r="AE344" s="68" t="str">
        <f t="shared" si="761"/>
        <v/>
      </c>
      <c r="AF344" s="68" t="str">
        <f t="shared" si="761"/>
        <v/>
      </c>
      <c r="AG344" s="68" t="str">
        <f t="shared" si="761"/>
        <v/>
      </c>
      <c r="AH344" s="68" t="str">
        <f t="shared" si="761"/>
        <v/>
      </c>
      <c r="AI344" s="68" t="str">
        <f t="shared" si="761"/>
        <v/>
      </c>
      <c r="AJ344" s="68"/>
      <c r="AK344" s="68" t="str">
        <f t="shared" si="761"/>
        <v/>
      </c>
      <c r="AL344" s="68" t="str">
        <f t="shared" si="761"/>
        <v/>
      </c>
      <c r="AM344" s="68" t="str">
        <f t="shared" si="761"/>
        <v/>
      </c>
      <c r="AN344" s="68" t="str">
        <f t="shared" si="761"/>
        <v/>
      </c>
      <c r="AO344" s="68" t="str">
        <f t="shared" si="761"/>
        <v/>
      </c>
      <c r="AP344" s="68"/>
      <c r="AQ344" s="68"/>
      <c r="AR344" s="68" t="str">
        <f t="shared" si="761"/>
        <v/>
      </c>
      <c r="AS344" s="68" t="str">
        <f t="shared" si="761"/>
        <v/>
      </c>
      <c r="AT344" s="68" t="str">
        <f t="shared" si="761"/>
        <v/>
      </c>
      <c r="AU344" s="68" t="str">
        <f t="shared" si="761"/>
        <v/>
      </c>
      <c r="AV344" s="68" t="str">
        <f t="shared" si="761"/>
        <v/>
      </c>
      <c r="AW344" s="68" t="str">
        <f t="shared" si="761"/>
        <v/>
      </c>
      <c r="AX344" s="68" t="str">
        <f t="shared" si="761"/>
        <v/>
      </c>
      <c r="AY344" s="68"/>
      <c r="AZ344" s="68" t="str">
        <f t="shared" si="761"/>
        <v/>
      </c>
    </row>
    <row r="345" spans="1:52" ht="18" customHeight="1">
      <c r="A345" s="71">
        <v>5</v>
      </c>
      <c r="B345" s="72" t="str">
        <f t="shared" si="762"/>
        <v/>
      </c>
      <c r="C345" s="72" t="str">
        <f t="shared" si="762"/>
        <v/>
      </c>
      <c r="D345" s="72" t="str">
        <f t="shared" si="762"/>
        <v/>
      </c>
      <c r="E345" s="72" t="str">
        <f t="shared" si="762"/>
        <v/>
      </c>
      <c r="F345" s="72" t="str">
        <f t="shared" si="762"/>
        <v/>
      </c>
      <c r="G345" s="72" t="str">
        <f t="shared" si="762"/>
        <v/>
      </c>
      <c r="H345" s="72" t="str">
        <f t="shared" si="762"/>
        <v/>
      </c>
      <c r="I345" s="72" t="str">
        <f t="shared" si="762"/>
        <v/>
      </c>
      <c r="J345" s="72" t="str">
        <f t="shared" si="762"/>
        <v/>
      </c>
      <c r="K345" s="72" t="str">
        <f t="shared" si="762"/>
        <v/>
      </c>
      <c r="L345" s="72" t="str">
        <f t="shared" si="762"/>
        <v/>
      </c>
      <c r="M345" s="72" t="str">
        <f t="shared" si="762"/>
        <v/>
      </c>
      <c r="N345" s="72" t="str">
        <f t="shared" si="762"/>
        <v/>
      </c>
      <c r="O345" s="72" t="str">
        <f t="shared" si="762"/>
        <v/>
      </c>
      <c r="P345" s="72" t="str">
        <f t="shared" si="762"/>
        <v/>
      </c>
      <c r="Q345" s="72"/>
      <c r="R345" s="72"/>
      <c r="S345" s="72" t="str">
        <f t="shared" si="762"/>
        <v/>
      </c>
      <c r="T345" s="72" t="str">
        <f t="shared" si="762"/>
        <v/>
      </c>
      <c r="U345" s="72" t="str">
        <f t="shared" si="762"/>
        <v/>
      </c>
      <c r="V345" s="72" t="str">
        <f t="shared" si="762"/>
        <v/>
      </c>
      <c r="W345" s="72" t="str">
        <f t="shared" si="762"/>
        <v/>
      </c>
      <c r="X345" s="72" t="str">
        <f t="shared" si="762"/>
        <v/>
      </c>
      <c r="Y345" s="72" t="str">
        <f t="shared" si="762"/>
        <v>Anh-Hợp</v>
      </c>
      <c r="Z345" s="65" t="str">
        <f t="shared" si="758"/>
        <v/>
      </c>
      <c r="AA345" s="73">
        <f t="shared" si="760"/>
        <v>-6</v>
      </c>
      <c r="AB345" s="71">
        <v>5</v>
      </c>
      <c r="AC345" s="72" t="str">
        <f t="shared" si="761"/>
        <v/>
      </c>
      <c r="AD345" s="72" t="str">
        <f t="shared" si="761"/>
        <v/>
      </c>
      <c r="AE345" s="72" t="str">
        <f t="shared" si="761"/>
        <v/>
      </c>
      <c r="AF345" s="72" t="str">
        <f t="shared" si="761"/>
        <v/>
      </c>
      <c r="AG345" s="72" t="str">
        <f t="shared" si="761"/>
        <v/>
      </c>
      <c r="AH345" s="72" t="str">
        <f t="shared" si="761"/>
        <v/>
      </c>
      <c r="AI345" s="72" t="str">
        <f t="shared" si="761"/>
        <v/>
      </c>
      <c r="AJ345" s="72"/>
      <c r="AK345" s="72" t="str">
        <f t="shared" si="761"/>
        <v/>
      </c>
      <c r="AL345" s="72" t="str">
        <f t="shared" si="761"/>
        <v/>
      </c>
      <c r="AM345" s="72" t="str">
        <f t="shared" si="761"/>
        <v/>
      </c>
      <c r="AN345" s="72" t="str">
        <f t="shared" si="761"/>
        <v/>
      </c>
      <c r="AO345" s="72" t="str">
        <f t="shared" si="761"/>
        <v/>
      </c>
      <c r="AP345" s="72"/>
      <c r="AQ345" s="72"/>
      <c r="AR345" s="72" t="str">
        <f t="shared" si="761"/>
        <v/>
      </c>
      <c r="AS345" s="72" t="str">
        <f t="shared" si="761"/>
        <v/>
      </c>
      <c r="AT345" s="72" t="str">
        <f t="shared" si="761"/>
        <v/>
      </c>
      <c r="AU345" s="72" t="str">
        <f t="shared" si="761"/>
        <v/>
      </c>
      <c r="AV345" s="72" t="str">
        <f t="shared" si="761"/>
        <v/>
      </c>
      <c r="AW345" s="72" t="str">
        <f t="shared" si="761"/>
        <v/>
      </c>
      <c r="AX345" s="72" t="str">
        <f t="shared" si="761"/>
        <v/>
      </c>
      <c r="AY345" s="72"/>
      <c r="AZ345" s="72" t="str">
        <f t="shared" si="761"/>
        <v/>
      </c>
    </row>
    <row r="346" spans="1:52" ht="18" customHeight="1">
      <c r="A346" s="64">
        <v>1</v>
      </c>
      <c r="B346" s="65" t="str">
        <f t="shared" si="762"/>
        <v/>
      </c>
      <c r="C346" s="65" t="str">
        <f t="shared" si="762"/>
        <v/>
      </c>
      <c r="D346" s="65" t="str">
        <f t="shared" si="762"/>
        <v/>
      </c>
      <c r="E346" s="65" t="str">
        <f t="shared" si="762"/>
        <v/>
      </c>
      <c r="F346" s="65" t="str">
        <f t="shared" si="762"/>
        <v/>
      </c>
      <c r="G346" s="65" t="str">
        <f t="shared" si="762"/>
        <v/>
      </c>
      <c r="H346" s="65" t="str">
        <f t="shared" si="762"/>
        <v/>
      </c>
      <c r="I346" s="65" t="str">
        <f t="shared" si="762"/>
        <v/>
      </c>
      <c r="J346" s="65" t="str">
        <f t="shared" si="762"/>
        <v/>
      </c>
      <c r="K346" s="65" t="str">
        <f t="shared" si="762"/>
        <v/>
      </c>
      <c r="L346" s="65" t="str">
        <f t="shared" si="762"/>
        <v/>
      </c>
      <c r="M346" s="65" t="str">
        <f t="shared" si="762"/>
        <v/>
      </c>
      <c r="N346" s="65" t="str">
        <f t="shared" si="762"/>
        <v/>
      </c>
      <c r="O346" s="65" t="str">
        <f t="shared" si="762"/>
        <v/>
      </c>
      <c r="P346" s="65" t="str">
        <f t="shared" si="762"/>
        <v/>
      </c>
      <c r="Q346" s="65"/>
      <c r="R346" s="65"/>
      <c r="S346" s="65" t="str">
        <f t="shared" si="762"/>
        <v/>
      </c>
      <c r="T346" s="65" t="str">
        <f t="shared" si="762"/>
        <v/>
      </c>
      <c r="U346" s="65" t="str">
        <f t="shared" si="762"/>
        <v/>
      </c>
      <c r="V346" s="65" t="str">
        <f t="shared" si="762"/>
        <v/>
      </c>
      <c r="W346" s="65" t="str">
        <f t="shared" si="762"/>
        <v/>
      </c>
      <c r="X346" s="65" t="str">
        <f t="shared" si="762"/>
        <v/>
      </c>
      <c r="Y346" s="65" t="str">
        <f t="shared" si="762"/>
        <v>Anh-Hợp</v>
      </c>
      <c r="Z346" s="65" t="str">
        <f t="shared" si="758"/>
        <v/>
      </c>
      <c r="AA346" s="66">
        <f t="shared" si="760"/>
        <v>-6</v>
      </c>
      <c r="AB346" s="64">
        <v>1</v>
      </c>
      <c r="AC346" s="65" t="str">
        <f t="shared" si="761"/>
        <v/>
      </c>
      <c r="AD346" s="65" t="str">
        <f t="shared" si="761"/>
        <v/>
      </c>
      <c r="AE346" s="65" t="str">
        <f t="shared" si="761"/>
        <v/>
      </c>
      <c r="AF346" s="65" t="str">
        <f t="shared" si="761"/>
        <v/>
      </c>
      <c r="AG346" s="65" t="str">
        <f t="shared" si="761"/>
        <v/>
      </c>
      <c r="AH346" s="65" t="str">
        <f t="shared" si="761"/>
        <v/>
      </c>
      <c r="AI346" s="65" t="str">
        <f t="shared" si="761"/>
        <v/>
      </c>
      <c r="AJ346" s="65"/>
      <c r="AK346" s="65" t="str">
        <f t="shared" si="761"/>
        <v/>
      </c>
      <c r="AL346" s="65" t="str">
        <f t="shared" si="761"/>
        <v/>
      </c>
      <c r="AM346" s="65" t="str">
        <f t="shared" si="761"/>
        <v/>
      </c>
      <c r="AN346" s="65" t="str">
        <f t="shared" si="761"/>
        <v/>
      </c>
      <c r="AO346" s="65" t="str">
        <f t="shared" si="761"/>
        <v/>
      </c>
      <c r="AP346" s="65"/>
      <c r="AQ346" s="65"/>
      <c r="AR346" s="65" t="str">
        <f t="shared" si="761"/>
        <v/>
      </c>
      <c r="AS346" s="65" t="str">
        <f t="shared" si="761"/>
        <v/>
      </c>
      <c r="AT346" s="65" t="str">
        <f t="shared" si="761"/>
        <v/>
      </c>
      <c r="AU346" s="65" t="str">
        <f t="shared" si="761"/>
        <v/>
      </c>
      <c r="AV346" s="65" t="str">
        <f t="shared" si="761"/>
        <v/>
      </c>
      <c r="AW346" s="65" t="str">
        <f t="shared" si="761"/>
        <v/>
      </c>
      <c r="AX346" s="65" t="str">
        <f t="shared" si="761"/>
        <v/>
      </c>
      <c r="AY346" s="65"/>
      <c r="AZ346" s="65" t="str">
        <f t="shared" si="761"/>
        <v/>
      </c>
    </row>
    <row r="347" spans="1:52" ht="18" customHeight="1">
      <c r="A347" s="67">
        <v>2</v>
      </c>
      <c r="B347" s="68" t="str">
        <f t="shared" si="762"/>
        <v/>
      </c>
      <c r="C347" s="68" t="str">
        <f t="shared" si="762"/>
        <v/>
      </c>
      <c r="D347" s="68" t="str">
        <f t="shared" si="762"/>
        <v/>
      </c>
      <c r="E347" s="68" t="str">
        <f t="shared" si="762"/>
        <v/>
      </c>
      <c r="F347" s="68" t="str">
        <f t="shared" si="762"/>
        <v/>
      </c>
      <c r="G347" s="68" t="str">
        <f t="shared" si="762"/>
        <v/>
      </c>
      <c r="H347" s="68" t="str">
        <f t="shared" si="762"/>
        <v/>
      </c>
      <c r="I347" s="68" t="str">
        <f t="shared" si="762"/>
        <v/>
      </c>
      <c r="J347" s="68" t="str">
        <f t="shared" si="762"/>
        <v/>
      </c>
      <c r="K347" s="68" t="str">
        <f t="shared" si="762"/>
        <v/>
      </c>
      <c r="L347" s="68" t="str">
        <f t="shared" si="762"/>
        <v/>
      </c>
      <c r="M347" s="68" t="str">
        <f t="shared" si="762"/>
        <v/>
      </c>
      <c r="N347" s="68" t="str">
        <f t="shared" si="762"/>
        <v/>
      </c>
      <c r="O347" s="68" t="str">
        <f t="shared" si="762"/>
        <v/>
      </c>
      <c r="P347" s="68" t="str">
        <f t="shared" si="762"/>
        <v>Anh-Hợp</v>
      </c>
      <c r="Q347" s="68"/>
      <c r="R347" s="68"/>
      <c r="S347" s="68" t="str">
        <f t="shared" si="762"/>
        <v/>
      </c>
      <c r="T347" s="68" t="str">
        <f t="shared" si="762"/>
        <v/>
      </c>
      <c r="U347" s="68" t="str">
        <f t="shared" si="762"/>
        <v/>
      </c>
      <c r="V347" s="68" t="str">
        <f t="shared" si="762"/>
        <v/>
      </c>
      <c r="W347" s="68" t="str">
        <f t="shared" si="762"/>
        <v/>
      </c>
      <c r="X347" s="68" t="str">
        <f t="shared" si="762"/>
        <v/>
      </c>
      <c r="Y347" s="68" t="str">
        <f t="shared" si="762"/>
        <v/>
      </c>
      <c r="Z347" s="65" t="str">
        <f t="shared" si="758"/>
        <v/>
      </c>
      <c r="AA347" s="69">
        <f t="shared" si="760"/>
        <v>-6</v>
      </c>
      <c r="AB347" s="67">
        <v>2</v>
      </c>
      <c r="AC347" s="68" t="str">
        <f t="shared" si="761"/>
        <v/>
      </c>
      <c r="AD347" s="68" t="str">
        <f t="shared" si="761"/>
        <v/>
      </c>
      <c r="AE347" s="68" t="str">
        <f t="shared" si="761"/>
        <v/>
      </c>
      <c r="AF347" s="68" t="str">
        <f t="shared" si="761"/>
        <v/>
      </c>
      <c r="AG347" s="68" t="str">
        <f t="shared" si="761"/>
        <v/>
      </c>
      <c r="AH347" s="68" t="str">
        <f t="shared" si="761"/>
        <v/>
      </c>
      <c r="AI347" s="68" t="str">
        <f t="shared" si="761"/>
        <v/>
      </c>
      <c r="AJ347" s="68"/>
      <c r="AK347" s="68" t="str">
        <f t="shared" si="761"/>
        <v/>
      </c>
      <c r="AL347" s="68" t="str">
        <f t="shared" si="761"/>
        <v/>
      </c>
      <c r="AM347" s="68" t="str">
        <f t="shared" si="761"/>
        <v/>
      </c>
      <c r="AN347" s="68" t="str">
        <f t="shared" si="761"/>
        <v/>
      </c>
      <c r="AO347" s="68" t="str">
        <f t="shared" si="761"/>
        <v/>
      </c>
      <c r="AP347" s="68"/>
      <c r="AQ347" s="68"/>
      <c r="AR347" s="68" t="str">
        <f t="shared" si="761"/>
        <v/>
      </c>
      <c r="AS347" s="68" t="str">
        <f t="shared" si="761"/>
        <v/>
      </c>
      <c r="AT347" s="68" t="str">
        <f t="shared" si="761"/>
        <v/>
      </c>
      <c r="AU347" s="68" t="str">
        <f t="shared" si="761"/>
        <v/>
      </c>
      <c r="AV347" s="68" t="str">
        <f t="shared" si="761"/>
        <v/>
      </c>
      <c r="AW347" s="68" t="str">
        <f t="shared" si="761"/>
        <v/>
      </c>
      <c r="AX347" s="68" t="str">
        <f t="shared" si="761"/>
        <v/>
      </c>
      <c r="AY347" s="68"/>
      <c r="AZ347" s="68" t="str">
        <f t="shared" si="761"/>
        <v/>
      </c>
    </row>
    <row r="348" spans="1:52" ht="18" customHeight="1">
      <c r="A348" s="70" t="s">
        <v>48</v>
      </c>
      <c r="B348" s="68" t="str">
        <f t="shared" si="762"/>
        <v/>
      </c>
      <c r="C348" s="68" t="str">
        <f t="shared" si="762"/>
        <v/>
      </c>
      <c r="D348" s="68" t="str">
        <f t="shared" si="762"/>
        <v/>
      </c>
      <c r="E348" s="68" t="str">
        <f t="shared" si="762"/>
        <v/>
      </c>
      <c r="F348" s="68" t="str">
        <f t="shared" si="762"/>
        <v/>
      </c>
      <c r="G348" s="68" t="str">
        <f t="shared" si="762"/>
        <v/>
      </c>
      <c r="H348" s="68" t="str">
        <f t="shared" si="762"/>
        <v/>
      </c>
      <c r="I348" s="68" t="str">
        <f t="shared" si="762"/>
        <v/>
      </c>
      <c r="J348" s="68" t="str">
        <f t="shared" si="762"/>
        <v/>
      </c>
      <c r="K348" s="68" t="str">
        <f t="shared" si="762"/>
        <v/>
      </c>
      <c r="L348" s="68" t="str">
        <f t="shared" si="762"/>
        <v/>
      </c>
      <c r="M348" s="68" t="str">
        <f t="shared" si="762"/>
        <v/>
      </c>
      <c r="N348" s="68" t="str">
        <f t="shared" si="762"/>
        <v/>
      </c>
      <c r="O348" s="68" t="str">
        <f t="shared" si="762"/>
        <v/>
      </c>
      <c r="P348" s="68" t="str">
        <f t="shared" si="762"/>
        <v/>
      </c>
      <c r="Q348" s="68"/>
      <c r="R348" s="68"/>
      <c r="S348" s="68" t="str">
        <f t="shared" si="762"/>
        <v/>
      </c>
      <c r="T348" s="68" t="str">
        <f t="shared" si="762"/>
        <v/>
      </c>
      <c r="U348" s="68" t="str">
        <f t="shared" si="762"/>
        <v/>
      </c>
      <c r="V348" s="68" t="str">
        <f t="shared" si="762"/>
        <v/>
      </c>
      <c r="W348" s="68" t="str">
        <f t="shared" si="762"/>
        <v/>
      </c>
      <c r="X348" s="68" t="str">
        <f t="shared" si="762"/>
        <v>Anh-Hợp</v>
      </c>
      <c r="Y348" s="68" t="str">
        <f t="shared" si="762"/>
        <v/>
      </c>
      <c r="Z348" s="65" t="str">
        <f t="shared" si="758"/>
        <v/>
      </c>
      <c r="AA348" s="69">
        <f t="shared" si="760"/>
        <v>-6</v>
      </c>
      <c r="AB348" s="70" t="s">
        <v>48</v>
      </c>
      <c r="AC348" s="68" t="str">
        <f t="shared" si="761"/>
        <v/>
      </c>
      <c r="AD348" s="68" t="str">
        <f t="shared" si="761"/>
        <v/>
      </c>
      <c r="AE348" s="68" t="str">
        <f t="shared" si="761"/>
        <v/>
      </c>
      <c r="AF348" s="68" t="str">
        <f t="shared" si="761"/>
        <v/>
      </c>
      <c r="AG348" s="68" t="str">
        <f t="shared" si="761"/>
        <v/>
      </c>
      <c r="AH348" s="68" t="str">
        <f t="shared" si="761"/>
        <v/>
      </c>
      <c r="AI348" s="68" t="str">
        <f t="shared" si="761"/>
        <v/>
      </c>
      <c r="AJ348" s="68"/>
      <c r="AK348" s="68" t="str">
        <f t="shared" si="761"/>
        <v/>
      </c>
      <c r="AL348" s="68" t="str">
        <f t="shared" si="761"/>
        <v/>
      </c>
      <c r="AM348" s="68" t="str">
        <f t="shared" si="761"/>
        <v/>
      </c>
      <c r="AN348" s="68" t="str">
        <f t="shared" si="761"/>
        <v/>
      </c>
      <c r="AO348" s="68" t="str">
        <f t="shared" si="761"/>
        <v/>
      </c>
      <c r="AP348" s="68"/>
      <c r="AQ348" s="68"/>
      <c r="AR348" s="68" t="str">
        <f t="shared" si="761"/>
        <v/>
      </c>
      <c r="AS348" s="68" t="str">
        <f t="shared" si="761"/>
        <v/>
      </c>
      <c r="AT348" s="68" t="str">
        <f t="shared" si="761"/>
        <v/>
      </c>
      <c r="AU348" s="68" t="str">
        <f t="shared" ref="AC348:AZ361" si="763">IF(OR(AU18="Anh-Hiền",AU18="Anh-Hợp",AU18="Anh-Phượng",AU18="Anh-Trang",AU18="Anh-Tiên"),AU18,"")</f>
        <v/>
      </c>
      <c r="AV348" s="68" t="str">
        <f t="shared" si="763"/>
        <v/>
      </c>
      <c r="AW348" s="68" t="str">
        <f t="shared" si="763"/>
        <v/>
      </c>
      <c r="AX348" s="68" t="str">
        <f t="shared" si="763"/>
        <v/>
      </c>
      <c r="AY348" s="68"/>
      <c r="AZ348" s="68" t="str">
        <f t="shared" si="763"/>
        <v/>
      </c>
    </row>
    <row r="349" spans="1:52" ht="18" customHeight="1">
      <c r="A349" s="67">
        <v>4</v>
      </c>
      <c r="B349" s="68" t="str">
        <f t="shared" si="762"/>
        <v/>
      </c>
      <c r="C349" s="68" t="str">
        <f t="shared" si="762"/>
        <v/>
      </c>
      <c r="D349" s="68" t="str">
        <f t="shared" si="762"/>
        <v/>
      </c>
      <c r="E349" s="68" t="str">
        <f t="shared" si="762"/>
        <v/>
      </c>
      <c r="F349" s="68" t="str">
        <f t="shared" si="762"/>
        <v/>
      </c>
      <c r="G349" s="68" t="str">
        <f t="shared" si="762"/>
        <v/>
      </c>
      <c r="H349" s="68" t="str">
        <f t="shared" si="762"/>
        <v/>
      </c>
      <c r="I349" s="68" t="str">
        <f t="shared" si="762"/>
        <v/>
      </c>
      <c r="J349" s="68" t="str">
        <f t="shared" si="762"/>
        <v/>
      </c>
      <c r="K349" s="68" t="str">
        <f t="shared" si="762"/>
        <v/>
      </c>
      <c r="L349" s="68" t="str">
        <f t="shared" si="762"/>
        <v/>
      </c>
      <c r="M349" s="68" t="str">
        <f t="shared" si="762"/>
        <v/>
      </c>
      <c r="N349" s="68" t="str">
        <f t="shared" si="762"/>
        <v/>
      </c>
      <c r="O349" s="68" t="str">
        <f t="shared" si="762"/>
        <v/>
      </c>
      <c r="P349" s="68" t="str">
        <f t="shared" si="762"/>
        <v/>
      </c>
      <c r="Q349" s="68"/>
      <c r="R349" s="68"/>
      <c r="S349" s="68" t="str">
        <f t="shared" si="762"/>
        <v/>
      </c>
      <c r="T349" s="68" t="str">
        <f t="shared" si="762"/>
        <v/>
      </c>
      <c r="U349" s="68" t="str">
        <f t="shared" si="762"/>
        <v/>
      </c>
      <c r="V349" s="68" t="str">
        <f t="shared" si="762"/>
        <v/>
      </c>
      <c r="W349" s="68" t="str">
        <f t="shared" si="762"/>
        <v/>
      </c>
      <c r="X349" s="68" t="str">
        <f t="shared" si="762"/>
        <v/>
      </c>
      <c r="Y349" s="68" t="str">
        <f t="shared" si="762"/>
        <v/>
      </c>
      <c r="Z349" s="65" t="str">
        <f t="shared" ref="Z349" si="764">IF(OR(Z19="Anh-Hiền",Z19="Anh-Hợp",Z19="Anh-Phượng",Z19="Anh-Trang",Z19="Anh-Tiên"),Z19,"")</f>
        <v/>
      </c>
      <c r="AA349" s="69">
        <f t="shared" si="760"/>
        <v>-7</v>
      </c>
      <c r="AB349" s="67">
        <v>4</v>
      </c>
      <c r="AC349" s="68" t="str">
        <f t="shared" si="763"/>
        <v/>
      </c>
      <c r="AD349" s="68" t="str">
        <f t="shared" si="763"/>
        <v/>
      </c>
      <c r="AE349" s="68" t="str">
        <f t="shared" si="763"/>
        <v/>
      </c>
      <c r="AF349" s="68" t="str">
        <f t="shared" si="763"/>
        <v/>
      </c>
      <c r="AG349" s="68" t="str">
        <f t="shared" si="763"/>
        <v/>
      </c>
      <c r="AH349" s="68" t="str">
        <f t="shared" si="763"/>
        <v/>
      </c>
      <c r="AI349" s="68" t="str">
        <f t="shared" si="763"/>
        <v/>
      </c>
      <c r="AJ349" s="68"/>
      <c r="AK349" s="68" t="str">
        <f t="shared" si="763"/>
        <v/>
      </c>
      <c r="AL349" s="68" t="str">
        <f t="shared" si="763"/>
        <v/>
      </c>
      <c r="AM349" s="68" t="str">
        <f t="shared" si="763"/>
        <v/>
      </c>
      <c r="AN349" s="68" t="str">
        <f t="shared" si="763"/>
        <v/>
      </c>
      <c r="AO349" s="68" t="str">
        <f t="shared" si="763"/>
        <v/>
      </c>
      <c r="AP349" s="68"/>
      <c r="AQ349" s="68"/>
      <c r="AR349" s="68" t="str">
        <f t="shared" si="763"/>
        <v/>
      </c>
      <c r="AS349" s="68" t="str">
        <f t="shared" si="763"/>
        <v/>
      </c>
      <c r="AT349" s="68" t="str">
        <f t="shared" si="763"/>
        <v/>
      </c>
      <c r="AU349" s="68" t="str">
        <f t="shared" si="763"/>
        <v/>
      </c>
      <c r="AV349" s="68" t="str">
        <f t="shared" si="763"/>
        <v/>
      </c>
      <c r="AW349" s="68" t="str">
        <f t="shared" si="763"/>
        <v/>
      </c>
      <c r="AX349" s="68" t="str">
        <f t="shared" si="763"/>
        <v/>
      </c>
      <c r="AY349" s="68"/>
      <c r="AZ349" s="68" t="str">
        <f t="shared" ref="AZ349" si="765">IF(OR(AZ19="Anh-Hiền",AZ19="Anh-Hợp",AZ19="Anh-Phượng",AZ19="Anh-Trang",AZ19="Anh-Tiên"),AZ19,"")</f>
        <v/>
      </c>
    </row>
    <row r="350" spans="1:52" ht="18" customHeight="1">
      <c r="A350" s="71">
        <v>5</v>
      </c>
      <c r="B350" s="72" t="str">
        <f t="shared" si="762"/>
        <v/>
      </c>
      <c r="C350" s="72" t="str">
        <f t="shared" si="762"/>
        <v/>
      </c>
      <c r="D350" s="72" t="str">
        <f t="shared" si="762"/>
        <v/>
      </c>
      <c r="E350" s="72" t="str">
        <f t="shared" si="762"/>
        <v/>
      </c>
      <c r="F350" s="72" t="str">
        <f t="shared" si="762"/>
        <v/>
      </c>
      <c r="G350" s="72" t="str">
        <f t="shared" si="762"/>
        <v/>
      </c>
      <c r="H350" s="72" t="str">
        <f t="shared" si="762"/>
        <v/>
      </c>
      <c r="I350" s="72" t="str">
        <f t="shared" si="762"/>
        <v/>
      </c>
      <c r="J350" s="72" t="str">
        <f t="shared" si="762"/>
        <v/>
      </c>
      <c r="K350" s="72" t="str">
        <f t="shared" si="762"/>
        <v/>
      </c>
      <c r="L350" s="72" t="str">
        <f t="shared" si="762"/>
        <v/>
      </c>
      <c r="M350" s="72" t="str">
        <f t="shared" si="762"/>
        <v/>
      </c>
      <c r="N350" s="72" t="str">
        <f t="shared" si="762"/>
        <v/>
      </c>
      <c r="O350" s="72" t="str">
        <f t="shared" si="762"/>
        <v>Anh-Hợp</v>
      </c>
      <c r="P350" s="72" t="str">
        <f t="shared" si="762"/>
        <v/>
      </c>
      <c r="Q350" s="72"/>
      <c r="R350" s="72"/>
      <c r="S350" s="72" t="str">
        <f t="shared" si="762"/>
        <v/>
      </c>
      <c r="T350" s="72" t="str">
        <f t="shared" si="762"/>
        <v/>
      </c>
      <c r="U350" s="72" t="str">
        <f t="shared" si="762"/>
        <v/>
      </c>
      <c r="V350" s="72" t="str">
        <f t="shared" si="762"/>
        <v/>
      </c>
      <c r="W350" s="72" t="str">
        <f t="shared" si="762"/>
        <v/>
      </c>
      <c r="X350" s="72" t="str">
        <f t="shared" si="762"/>
        <v/>
      </c>
      <c r="Y350" s="72" t="str">
        <f t="shared" si="762"/>
        <v/>
      </c>
      <c r="Z350" s="65" t="str">
        <f t="shared" ref="Z350:Z362" si="766">IF(OR(Z20="Anh-Hiền",Z20="Anh-Hợp",Z20="Anh-Phượng",Z20="Anh-Trang",Z20="Anh-Tiên"),Z20,"")</f>
        <v/>
      </c>
      <c r="AA350" s="73">
        <f t="shared" si="760"/>
        <v>-6</v>
      </c>
      <c r="AB350" s="71">
        <v>5</v>
      </c>
      <c r="AC350" s="72" t="str">
        <f t="shared" si="763"/>
        <v/>
      </c>
      <c r="AD350" s="72" t="str">
        <f t="shared" si="763"/>
        <v/>
      </c>
      <c r="AE350" s="72" t="str">
        <f t="shared" si="763"/>
        <v/>
      </c>
      <c r="AF350" s="72" t="str">
        <f t="shared" si="763"/>
        <v/>
      </c>
      <c r="AG350" s="72" t="str">
        <f t="shared" si="763"/>
        <v/>
      </c>
      <c r="AH350" s="72" t="str">
        <f t="shared" si="763"/>
        <v/>
      </c>
      <c r="AI350" s="72" t="str">
        <f t="shared" si="763"/>
        <v/>
      </c>
      <c r="AJ350" s="72"/>
      <c r="AK350" s="72" t="str">
        <f t="shared" si="763"/>
        <v/>
      </c>
      <c r="AL350" s="72" t="str">
        <f t="shared" si="763"/>
        <v/>
      </c>
      <c r="AM350" s="72" t="str">
        <f t="shared" si="763"/>
        <v/>
      </c>
      <c r="AN350" s="72" t="str">
        <f t="shared" si="763"/>
        <v/>
      </c>
      <c r="AO350" s="72" t="str">
        <f t="shared" si="763"/>
        <v/>
      </c>
      <c r="AP350" s="72"/>
      <c r="AQ350" s="72"/>
      <c r="AR350" s="72" t="str">
        <f t="shared" si="763"/>
        <v/>
      </c>
      <c r="AS350" s="72" t="str">
        <f t="shared" si="763"/>
        <v/>
      </c>
      <c r="AT350" s="72" t="str">
        <f t="shared" si="763"/>
        <v/>
      </c>
      <c r="AU350" s="72" t="str">
        <f t="shared" si="763"/>
        <v/>
      </c>
      <c r="AV350" s="72" t="str">
        <f t="shared" si="763"/>
        <v/>
      </c>
      <c r="AW350" s="72" t="str">
        <f t="shared" si="763"/>
        <v/>
      </c>
      <c r="AX350" s="72" t="str">
        <f t="shared" si="763"/>
        <v/>
      </c>
      <c r="AY350" s="72"/>
      <c r="AZ350" s="72" t="str">
        <f t="shared" si="763"/>
        <v/>
      </c>
    </row>
    <row r="351" spans="1:52" ht="18" customHeight="1">
      <c r="A351" s="64">
        <v>1</v>
      </c>
      <c r="B351" s="65" t="str">
        <f t="shared" si="762"/>
        <v/>
      </c>
      <c r="C351" s="65" t="str">
        <f t="shared" si="762"/>
        <v/>
      </c>
      <c r="D351" s="65" t="str">
        <f t="shared" si="762"/>
        <v/>
      </c>
      <c r="E351" s="65" t="str">
        <f t="shared" si="762"/>
        <v/>
      </c>
      <c r="F351" s="65" t="str">
        <f t="shared" si="762"/>
        <v/>
      </c>
      <c r="G351" s="65" t="str">
        <f t="shared" si="762"/>
        <v/>
      </c>
      <c r="H351" s="65" t="str">
        <f t="shared" si="762"/>
        <v/>
      </c>
      <c r="I351" s="65" t="str">
        <f t="shared" si="762"/>
        <v/>
      </c>
      <c r="J351" s="65" t="str">
        <f t="shared" si="762"/>
        <v/>
      </c>
      <c r="K351" s="65" t="str">
        <f t="shared" si="762"/>
        <v/>
      </c>
      <c r="L351" s="65" t="str">
        <f t="shared" si="762"/>
        <v/>
      </c>
      <c r="M351" s="65" t="str">
        <f t="shared" si="762"/>
        <v/>
      </c>
      <c r="N351" s="65" t="str">
        <f t="shared" si="762"/>
        <v/>
      </c>
      <c r="O351" s="65" t="str">
        <f t="shared" si="762"/>
        <v/>
      </c>
      <c r="P351" s="65" t="str">
        <f t="shared" si="762"/>
        <v/>
      </c>
      <c r="Q351" s="65"/>
      <c r="R351" s="65"/>
      <c r="S351" s="65" t="str">
        <f t="shared" si="762"/>
        <v/>
      </c>
      <c r="T351" s="65" t="str">
        <f t="shared" si="762"/>
        <v/>
      </c>
      <c r="U351" s="65" t="str">
        <f t="shared" si="762"/>
        <v/>
      </c>
      <c r="V351" s="65" t="str">
        <f t="shared" si="762"/>
        <v/>
      </c>
      <c r="W351" s="65" t="str">
        <f t="shared" si="762"/>
        <v/>
      </c>
      <c r="X351" s="65" t="str">
        <f t="shared" si="762"/>
        <v/>
      </c>
      <c r="Y351" s="65" t="str">
        <f t="shared" si="762"/>
        <v/>
      </c>
      <c r="Z351" s="65" t="str">
        <f t="shared" si="766"/>
        <v/>
      </c>
      <c r="AA351" s="66">
        <f t="shared" si="760"/>
        <v>-7</v>
      </c>
      <c r="AB351" s="64">
        <v>1</v>
      </c>
      <c r="AC351" s="65" t="str">
        <f t="shared" si="763"/>
        <v/>
      </c>
      <c r="AD351" s="65" t="str">
        <f t="shared" si="763"/>
        <v/>
      </c>
      <c r="AE351" s="65" t="str">
        <f t="shared" si="763"/>
        <v/>
      </c>
      <c r="AF351" s="65" t="str">
        <f t="shared" si="763"/>
        <v/>
      </c>
      <c r="AG351" s="65" t="str">
        <f t="shared" si="763"/>
        <v/>
      </c>
      <c r="AH351" s="65" t="str">
        <f t="shared" si="763"/>
        <v/>
      </c>
      <c r="AI351" s="65" t="str">
        <f t="shared" si="763"/>
        <v/>
      </c>
      <c r="AJ351" s="65"/>
      <c r="AK351" s="65" t="str">
        <f t="shared" si="763"/>
        <v/>
      </c>
      <c r="AL351" s="65" t="str">
        <f t="shared" si="763"/>
        <v/>
      </c>
      <c r="AM351" s="65" t="str">
        <f t="shared" si="763"/>
        <v/>
      </c>
      <c r="AN351" s="65" t="str">
        <f t="shared" si="763"/>
        <v/>
      </c>
      <c r="AO351" s="65" t="str">
        <f t="shared" si="763"/>
        <v/>
      </c>
      <c r="AP351" s="65"/>
      <c r="AQ351" s="65"/>
      <c r="AR351" s="65" t="str">
        <f t="shared" si="763"/>
        <v/>
      </c>
      <c r="AS351" s="65" t="str">
        <f t="shared" si="763"/>
        <v/>
      </c>
      <c r="AT351" s="65" t="str">
        <f t="shared" si="763"/>
        <v/>
      </c>
      <c r="AU351" s="65" t="str">
        <f t="shared" si="763"/>
        <v/>
      </c>
      <c r="AV351" s="65" t="str">
        <f t="shared" si="763"/>
        <v/>
      </c>
      <c r="AW351" s="65" t="str">
        <f t="shared" si="763"/>
        <v/>
      </c>
      <c r="AX351" s="65" t="str">
        <f t="shared" si="763"/>
        <v/>
      </c>
      <c r="AY351" s="65"/>
      <c r="AZ351" s="65" t="str">
        <f t="shared" si="763"/>
        <v/>
      </c>
    </row>
    <row r="352" spans="1:52" ht="18" customHeight="1">
      <c r="A352" s="67">
        <v>2</v>
      </c>
      <c r="B352" s="68" t="str">
        <f t="shared" si="762"/>
        <v/>
      </c>
      <c r="C352" s="68" t="str">
        <f t="shared" si="762"/>
        <v/>
      </c>
      <c r="D352" s="68" t="str">
        <f t="shared" ref="D352:Y352" si="767">IF(OR(D22="Anh-Hiền",D22="Anh-Hợp",D22="Anh-Phượng",D22="Anh-Trang",D22="Anh-Tiên"),D22,"")</f>
        <v/>
      </c>
      <c r="E352" s="68" t="str">
        <f t="shared" si="767"/>
        <v/>
      </c>
      <c r="F352" s="68" t="str">
        <f t="shared" si="767"/>
        <v/>
      </c>
      <c r="G352" s="68" t="str">
        <f t="shared" si="767"/>
        <v/>
      </c>
      <c r="H352" s="68" t="str">
        <f t="shared" si="767"/>
        <v/>
      </c>
      <c r="I352" s="68" t="str">
        <f t="shared" si="767"/>
        <v/>
      </c>
      <c r="J352" s="68" t="str">
        <f t="shared" si="767"/>
        <v/>
      </c>
      <c r="K352" s="68" t="str">
        <f t="shared" si="767"/>
        <v/>
      </c>
      <c r="L352" s="68" t="str">
        <f t="shared" si="767"/>
        <v/>
      </c>
      <c r="M352" s="68" t="str">
        <f t="shared" si="767"/>
        <v/>
      </c>
      <c r="N352" s="68" t="str">
        <f t="shared" si="767"/>
        <v/>
      </c>
      <c r="O352" s="68" t="str">
        <f t="shared" si="767"/>
        <v>Anh-Hợp</v>
      </c>
      <c r="P352" s="68" t="str">
        <f t="shared" si="767"/>
        <v/>
      </c>
      <c r="Q352" s="68"/>
      <c r="R352" s="68"/>
      <c r="S352" s="68" t="str">
        <f t="shared" si="767"/>
        <v>Anh-Phượng</v>
      </c>
      <c r="T352" s="68" t="str">
        <f t="shared" si="767"/>
        <v/>
      </c>
      <c r="U352" s="68" t="str">
        <f t="shared" si="767"/>
        <v/>
      </c>
      <c r="V352" s="68" t="str">
        <f t="shared" si="767"/>
        <v/>
      </c>
      <c r="W352" s="68" t="str">
        <f t="shared" si="767"/>
        <v/>
      </c>
      <c r="X352" s="68" t="str">
        <f t="shared" si="767"/>
        <v/>
      </c>
      <c r="Y352" s="68" t="str">
        <f t="shared" si="767"/>
        <v/>
      </c>
      <c r="Z352" s="65" t="str">
        <f t="shared" si="766"/>
        <v/>
      </c>
      <c r="AA352" s="69">
        <f t="shared" si="760"/>
        <v>-5</v>
      </c>
      <c r="AB352" s="67">
        <v>2</v>
      </c>
      <c r="AC352" s="68" t="str">
        <f t="shared" si="763"/>
        <v/>
      </c>
      <c r="AD352" s="68" t="str">
        <f t="shared" si="763"/>
        <v/>
      </c>
      <c r="AE352" s="68" t="str">
        <f t="shared" si="763"/>
        <v/>
      </c>
      <c r="AF352" s="68" t="str">
        <f t="shared" si="763"/>
        <v/>
      </c>
      <c r="AG352" s="68" t="str">
        <f t="shared" si="763"/>
        <v/>
      </c>
      <c r="AH352" s="68" t="str">
        <f t="shared" si="763"/>
        <v/>
      </c>
      <c r="AI352" s="68" t="str">
        <f t="shared" si="763"/>
        <v/>
      </c>
      <c r="AJ352" s="68"/>
      <c r="AK352" s="68" t="str">
        <f t="shared" si="763"/>
        <v/>
      </c>
      <c r="AL352" s="68" t="str">
        <f t="shared" si="763"/>
        <v/>
      </c>
      <c r="AM352" s="68" t="str">
        <f t="shared" si="763"/>
        <v/>
      </c>
      <c r="AN352" s="68" t="str">
        <f t="shared" si="763"/>
        <v/>
      </c>
      <c r="AO352" s="68" t="str">
        <f t="shared" si="763"/>
        <v/>
      </c>
      <c r="AP352" s="68"/>
      <c r="AQ352" s="68"/>
      <c r="AR352" s="68" t="str">
        <f t="shared" si="763"/>
        <v/>
      </c>
      <c r="AS352" s="68" t="str">
        <f t="shared" si="763"/>
        <v/>
      </c>
      <c r="AT352" s="68" t="str">
        <f t="shared" si="763"/>
        <v/>
      </c>
      <c r="AU352" s="68" t="str">
        <f t="shared" si="763"/>
        <v/>
      </c>
      <c r="AV352" s="68" t="str">
        <f t="shared" si="763"/>
        <v/>
      </c>
      <c r="AW352" s="68" t="str">
        <f t="shared" si="763"/>
        <v/>
      </c>
      <c r="AX352" s="68" t="str">
        <f t="shared" si="763"/>
        <v/>
      </c>
      <c r="AY352" s="68"/>
      <c r="AZ352" s="68" t="str">
        <f t="shared" si="763"/>
        <v/>
      </c>
    </row>
    <row r="353" spans="1:52" ht="18" customHeight="1">
      <c r="A353" s="70" t="s">
        <v>49</v>
      </c>
      <c r="B353" s="68" t="str">
        <f t="shared" ref="B353:Y364" si="768">IF(OR(B23="Anh-Hiền",B23="Anh-Hợp",B23="Anh-Phượng",B23="Anh-Trang",B23="Anh-Tiên"),B23,"")</f>
        <v/>
      </c>
      <c r="C353" s="68" t="str">
        <f t="shared" si="768"/>
        <v>Anh-Phượng</v>
      </c>
      <c r="D353" s="68" t="str">
        <f t="shared" si="768"/>
        <v/>
      </c>
      <c r="E353" s="68" t="str">
        <f t="shared" si="768"/>
        <v/>
      </c>
      <c r="F353" s="68" t="str">
        <f t="shared" si="768"/>
        <v/>
      </c>
      <c r="G353" s="68" t="str">
        <f t="shared" si="768"/>
        <v/>
      </c>
      <c r="H353" s="68" t="str">
        <f t="shared" si="768"/>
        <v/>
      </c>
      <c r="I353" s="68" t="str">
        <f t="shared" si="768"/>
        <v/>
      </c>
      <c r="J353" s="68" t="str">
        <f t="shared" si="768"/>
        <v/>
      </c>
      <c r="K353" s="68" t="str">
        <f t="shared" si="768"/>
        <v/>
      </c>
      <c r="L353" s="68" t="str">
        <f t="shared" si="768"/>
        <v/>
      </c>
      <c r="M353" s="68" t="str">
        <f t="shared" si="768"/>
        <v/>
      </c>
      <c r="N353" s="68" t="str">
        <f t="shared" si="768"/>
        <v/>
      </c>
      <c r="O353" s="68" t="str">
        <f t="shared" si="768"/>
        <v/>
      </c>
      <c r="P353" s="68" t="str">
        <f t="shared" si="768"/>
        <v>Anh-Hợp</v>
      </c>
      <c r="Q353" s="68"/>
      <c r="R353" s="68"/>
      <c r="S353" s="68" t="str">
        <f t="shared" si="768"/>
        <v/>
      </c>
      <c r="T353" s="68" t="str">
        <f t="shared" si="768"/>
        <v/>
      </c>
      <c r="U353" s="68" t="str">
        <f t="shared" si="768"/>
        <v/>
      </c>
      <c r="V353" s="68" t="str">
        <f t="shared" si="768"/>
        <v/>
      </c>
      <c r="W353" s="68" t="str">
        <f t="shared" si="768"/>
        <v/>
      </c>
      <c r="X353" s="68" t="str">
        <f t="shared" si="768"/>
        <v/>
      </c>
      <c r="Y353" s="68" t="str">
        <f t="shared" si="768"/>
        <v/>
      </c>
      <c r="Z353" s="65" t="str">
        <f t="shared" si="766"/>
        <v/>
      </c>
      <c r="AA353" s="69">
        <f t="shared" si="760"/>
        <v>-5</v>
      </c>
      <c r="AB353" s="70" t="s">
        <v>49</v>
      </c>
      <c r="AC353" s="68" t="str">
        <f t="shared" si="763"/>
        <v/>
      </c>
      <c r="AD353" s="68" t="str">
        <f t="shared" si="763"/>
        <v/>
      </c>
      <c r="AE353" s="68" t="str">
        <f t="shared" si="763"/>
        <v/>
      </c>
      <c r="AF353" s="68" t="str">
        <f t="shared" si="763"/>
        <v/>
      </c>
      <c r="AG353" s="68" t="str">
        <f t="shared" si="763"/>
        <v/>
      </c>
      <c r="AH353" s="68" t="str">
        <f t="shared" si="763"/>
        <v/>
      </c>
      <c r="AI353" s="68" t="str">
        <f t="shared" si="763"/>
        <v/>
      </c>
      <c r="AJ353" s="68"/>
      <c r="AK353" s="68" t="str">
        <f t="shared" si="763"/>
        <v/>
      </c>
      <c r="AL353" s="68" t="str">
        <f t="shared" si="763"/>
        <v/>
      </c>
      <c r="AM353" s="68" t="str">
        <f t="shared" si="763"/>
        <v/>
      </c>
      <c r="AN353" s="68" t="str">
        <f t="shared" si="763"/>
        <v/>
      </c>
      <c r="AO353" s="68" t="str">
        <f t="shared" si="763"/>
        <v/>
      </c>
      <c r="AP353" s="68"/>
      <c r="AQ353" s="68"/>
      <c r="AR353" s="68" t="str">
        <f t="shared" si="763"/>
        <v/>
      </c>
      <c r="AS353" s="68" t="str">
        <f t="shared" si="763"/>
        <v/>
      </c>
      <c r="AT353" s="68" t="str">
        <f t="shared" si="763"/>
        <v/>
      </c>
      <c r="AU353" s="68" t="str">
        <f t="shared" si="763"/>
        <v/>
      </c>
      <c r="AV353" s="68" t="str">
        <f t="shared" si="763"/>
        <v/>
      </c>
      <c r="AW353" s="68" t="str">
        <f t="shared" si="763"/>
        <v/>
      </c>
      <c r="AX353" s="68" t="str">
        <f t="shared" si="763"/>
        <v/>
      </c>
      <c r="AY353" s="68"/>
      <c r="AZ353" s="68" t="str">
        <f t="shared" si="763"/>
        <v/>
      </c>
    </row>
    <row r="354" spans="1:52" ht="18" customHeight="1">
      <c r="A354" s="67">
        <v>4</v>
      </c>
      <c r="B354" s="68" t="str">
        <f t="shared" si="768"/>
        <v/>
      </c>
      <c r="C354" s="68" t="str">
        <f t="shared" si="768"/>
        <v/>
      </c>
      <c r="D354" s="68" t="str">
        <f t="shared" si="768"/>
        <v/>
      </c>
      <c r="E354" s="68" t="str">
        <f t="shared" si="768"/>
        <v/>
      </c>
      <c r="F354" s="68" t="str">
        <f t="shared" si="768"/>
        <v/>
      </c>
      <c r="G354" s="68" t="str">
        <f t="shared" si="768"/>
        <v/>
      </c>
      <c r="H354" s="68" t="str">
        <f t="shared" si="768"/>
        <v/>
      </c>
      <c r="I354" s="68" t="str">
        <f t="shared" si="768"/>
        <v/>
      </c>
      <c r="J354" s="68" t="str">
        <f t="shared" si="768"/>
        <v/>
      </c>
      <c r="K354" s="68" t="str">
        <f t="shared" si="768"/>
        <v/>
      </c>
      <c r="L354" s="68" t="str">
        <f t="shared" si="768"/>
        <v/>
      </c>
      <c r="M354" s="68" t="str">
        <f t="shared" si="768"/>
        <v/>
      </c>
      <c r="N354" s="68" t="str">
        <f t="shared" si="768"/>
        <v/>
      </c>
      <c r="O354" s="68" t="str">
        <f t="shared" si="768"/>
        <v/>
      </c>
      <c r="P354" s="68" t="str">
        <f t="shared" si="768"/>
        <v/>
      </c>
      <c r="Q354" s="68"/>
      <c r="R354" s="68"/>
      <c r="S354" s="68" t="str">
        <f t="shared" si="768"/>
        <v/>
      </c>
      <c r="T354" s="68" t="str">
        <f t="shared" si="768"/>
        <v/>
      </c>
      <c r="U354" s="68" t="str">
        <f t="shared" si="768"/>
        <v/>
      </c>
      <c r="V354" s="68" t="str">
        <f t="shared" si="768"/>
        <v/>
      </c>
      <c r="W354" s="68" t="str">
        <f t="shared" si="768"/>
        <v/>
      </c>
      <c r="X354" s="68" t="str">
        <f t="shared" si="768"/>
        <v/>
      </c>
      <c r="Y354" s="68" t="str">
        <f t="shared" si="768"/>
        <v/>
      </c>
      <c r="Z354" s="65" t="str">
        <f t="shared" si="766"/>
        <v/>
      </c>
      <c r="AA354" s="69">
        <f t="shared" si="760"/>
        <v>-7</v>
      </c>
      <c r="AB354" s="67">
        <v>4</v>
      </c>
      <c r="AC354" s="68" t="str">
        <f t="shared" si="763"/>
        <v/>
      </c>
      <c r="AD354" s="68" t="str">
        <f t="shared" si="763"/>
        <v/>
      </c>
      <c r="AE354" s="68" t="str">
        <f t="shared" si="763"/>
        <v/>
      </c>
      <c r="AF354" s="68" t="str">
        <f t="shared" si="763"/>
        <v/>
      </c>
      <c r="AG354" s="68" t="str">
        <f t="shared" si="763"/>
        <v/>
      </c>
      <c r="AH354" s="68" t="str">
        <f t="shared" si="763"/>
        <v/>
      </c>
      <c r="AI354" s="68" t="str">
        <f t="shared" si="763"/>
        <v/>
      </c>
      <c r="AJ354" s="68"/>
      <c r="AK354" s="68" t="str">
        <f t="shared" si="763"/>
        <v/>
      </c>
      <c r="AL354" s="68" t="str">
        <f t="shared" si="763"/>
        <v/>
      </c>
      <c r="AM354" s="68" t="str">
        <f t="shared" si="763"/>
        <v/>
      </c>
      <c r="AN354" s="68" t="str">
        <f t="shared" si="763"/>
        <v/>
      </c>
      <c r="AO354" s="68" t="str">
        <f t="shared" si="763"/>
        <v/>
      </c>
      <c r="AP354" s="68"/>
      <c r="AQ354" s="68"/>
      <c r="AR354" s="68" t="str">
        <f t="shared" si="763"/>
        <v/>
      </c>
      <c r="AS354" s="68" t="str">
        <f t="shared" si="763"/>
        <v/>
      </c>
      <c r="AT354" s="68" t="str">
        <f t="shared" si="763"/>
        <v/>
      </c>
      <c r="AU354" s="68" t="str">
        <f t="shared" si="763"/>
        <v/>
      </c>
      <c r="AV354" s="68" t="str">
        <f t="shared" si="763"/>
        <v/>
      </c>
      <c r="AW354" s="68" t="str">
        <f t="shared" si="763"/>
        <v/>
      </c>
      <c r="AX354" s="68" t="str">
        <f t="shared" si="763"/>
        <v/>
      </c>
      <c r="AY354" s="68"/>
      <c r="AZ354" s="68" t="str">
        <f t="shared" si="763"/>
        <v/>
      </c>
    </row>
    <row r="355" spans="1:52" ht="18" customHeight="1">
      <c r="A355" s="71">
        <v>5</v>
      </c>
      <c r="B355" s="72" t="str">
        <f t="shared" si="768"/>
        <v/>
      </c>
      <c r="C355" s="72" t="str">
        <f t="shared" si="768"/>
        <v/>
      </c>
      <c r="D355" s="72" t="str">
        <f t="shared" si="768"/>
        <v/>
      </c>
      <c r="E355" s="72" t="str">
        <f t="shared" si="768"/>
        <v/>
      </c>
      <c r="F355" s="72" t="str">
        <f t="shared" si="768"/>
        <v/>
      </c>
      <c r="G355" s="72" t="str">
        <f t="shared" si="768"/>
        <v/>
      </c>
      <c r="H355" s="72" t="str">
        <f t="shared" si="768"/>
        <v/>
      </c>
      <c r="I355" s="72" t="str">
        <f t="shared" si="768"/>
        <v/>
      </c>
      <c r="J355" s="72" t="str">
        <f t="shared" si="768"/>
        <v/>
      </c>
      <c r="K355" s="72" t="str">
        <f t="shared" si="768"/>
        <v/>
      </c>
      <c r="L355" s="72" t="str">
        <f t="shared" si="768"/>
        <v/>
      </c>
      <c r="M355" s="72" t="str">
        <f t="shared" si="768"/>
        <v/>
      </c>
      <c r="N355" s="72" t="str">
        <f t="shared" si="768"/>
        <v/>
      </c>
      <c r="O355" s="72" t="str">
        <f t="shared" si="768"/>
        <v/>
      </c>
      <c r="P355" s="72" t="str">
        <f t="shared" si="768"/>
        <v/>
      </c>
      <c r="Q355" s="72"/>
      <c r="R355" s="72"/>
      <c r="S355" s="72" t="str">
        <f t="shared" si="768"/>
        <v/>
      </c>
      <c r="T355" s="72" t="str">
        <f t="shared" si="768"/>
        <v/>
      </c>
      <c r="U355" s="72" t="str">
        <f t="shared" si="768"/>
        <v/>
      </c>
      <c r="V355" s="72" t="str">
        <f t="shared" si="768"/>
        <v/>
      </c>
      <c r="W355" s="72" t="str">
        <f t="shared" si="768"/>
        <v>Anh-Phượng</v>
      </c>
      <c r="X355" s="72" t="str">
        <f t="shared" si="768"/>
        <v/>
      </c>
      <c r="Y355" s="72" t="str">
        <f t="shared" si="768"/>
        <v/>
      </c>
      <c r="Z355" s="65" t="str">
        <f t="shared" si="766"/>
        <v/>
      </c>
      <c r="AA355" s="73">
        <f t="shared" si="760"/>
        <v>-6</v>
      </c>
      <c r="AB355" s="71">
        <v>5</v>
      </c>
      <c r="AC355" s="72" t="str">
        <f t="shared" si="763"/>
        <v/>
      </c>
      <c r="AD355" s="72" t="str">
        <f t="shared" si="763"/>
        <v/>
      </c>
      <c r="AE355" s="72" t="str">
        <f t="shared" si="763"/>
        <v/>
      </c>
      <c r="AF355" s="72" t="str">
        <f t="shared" si="763"/>
        <v/>
      </c>
      <c r="AG355" s="72" t="str">
        <f t="shared" si="763"/>
        <v/>
      </c>
      <c r="AH355" s="72" t="str">
        <f t="shared" si="763"/>
        <v/>
      </c>
      <c r="AI355" s="72" t="str">
        <f t="shared" si="763"/>
        <v/>
      </c>
      <c r="AJ355" s="72"/>
      <c r="AK355" s="72" t="str">
        <f t="shared" si="763"/>
        <v/>
      </c>
      <c r="AL355" s="72" t="str">
        <f t="shared" si="763"/>
        <v/>
      </c>
      <c r="AM355" s="72" t="str">
        <f t="shared" si="763"/>
        <v/>
      </c>
      <c r="AN355" s="72" t="str">
        <f t="shared" si="763"/>
        <v/>
      </c>
      <c r="AO355" s="72" t="str">
        <f t="shared" si="763"/>
        <v/>
      </c>
      <c r="AP355" s="72"/>
      <c r="AQ355" s="72"/>
      <c r="AR355" s="72" t="str">
        <f t="shared" si="763"/>
        <v/>
      </c>
      <c r="AS355" s="72" t="str">
        <f t="shared" si="763"/>
        <v/>
      </c>
      <c r="AT355" s="72" t="str">
        <f t="shared" si="763"/>
        <v/>
      </c>
      <c r="AU355" s="72" t="str">
        <f t="shared" si="763"/>
        <v/>
      </c>
      <c r="AV355" s="72" t="str">
        <f t="shared" si="763"/>
        <v/>
      </c>
      <c r="AW355" s="72" t="str">
        <f t="shared" si="763"/>
        <v/>
      </c>
      <c r="AX355" s="72" t="str">
        <f t="shared" si="763"/>
        <v/>
      </c>
      <c r="AY355" s="72"/>
      <c r="AZ355" s="72" t="str">
        <f t="shared" si="763"/>
        <v/>
      </c>
    </row>
    <row r="356" spans="1:52" ht="18" customHeight="1">
      <c r="A356" s="64">
        <v>1</v>
      </c>
      <c r="B356" s="65" t="str">
        <f t="shared" si="768"/>
        <v/>
      </c>
      <c r="C356" s="65" t="str">
        <f t="shared" si="768"/>
        <v/>
      </c>
      <c r="D356" s="65" t="str">
        <f t="shared" si="768"/>
        <v/>
      </c>
      <c r="E356" s="65" t="str">
        <f t="shared" si="768"/>
        <v/>
      </c>
      <c r="F356" s="65" t="str">
        <f t="shared" si="768"/>
        <v/>
      </c>
      <c r="G356" s="65" t="str">
        <f t="shared" si="768"/>
        <v/>
      </c>
      <c r="H356" s="65" t="str">
        <f t="shared" si="768"/>
        <v/>
      </c>
      <c r="I356" s="65" t="str">
        <f t="shared" si="768"/>
        <v/>
      </c>
      <c r="J356" s="65" t="str">
        <f t="shared" si="768"/>
        <v/>
      </c>
      <c r="K356" s="65" t="str">
        <f t="shared" si="768"/>
        <v/>
      </c>
      <c r="L356" s="65" t="str">
        <f t="shared" si="768"/>
        <v/>
      </c>
      <c r="M356" s="65" t="str">
        <f t="shared" si="768"/>
        <v/>
      </c>
      <c r="N356" s="65" t="str">
        <f t="shared" si="768"/>
        <v/>
      </c>
      <c r="O356" s="65" t="str">
        <f t="shared" si="768"/>
        <v/>
      </c>
      <c r="P356" s="65" t="str">
        <f t="shared" si="768"/>
        <v/>
      </c>
      <c r="Q356" s="65"/>
      <c r="R356" s="65"/>
      <c r="S356" s="65" t="str">
        <f t="shared" si="768"/>
        <v/>
      </c>
      <c r="T356" s="65" t="str">
        <f t="shared" si="768"/>
        <v/>
      </c>
      <c r="U356" s="65" t="str">
        <f t="shared" si="768"/>
        <v/>
      </c>
      <c r="V356" s="65" t="str">
        <f t="shared" si="768"/>
        <v/>
      </c>
      <c r="W356" s="65" t="str">
        <f t="shared" si="768"/>
        <v/>
      </c>
      <c r="X356" s="65" t="str">
        <f t="shared" si="768"/>
        <v/>
      </c>
      <c r="Y356" s="65" t="str">
        <f t="shared" si="768"/>
        <v/>
      </c>
      <c r="Z356" s="65" t="str">
        <f t="shared" si="766"/>
        <v/>
      </c>
      <c r="AA356" s="66">
        <f t="shared" si="760"/>
        <v>-7</v>
      </c>
      <c r="AB356" s="64">
        <v>1</v>
      </c>
      <c r="AC356" s="65" t="str">
        <f t="shared" si="763"/>
        <v/>
      </c>
      <c r="AD356" s="65" t="str">
        <f t="shared" si="763"/>
        <v/>
      </c>
      <c r="AE356" s="65" t="str">
        <f t="shared" si="763"/>
        <v/>
      </c>
      <c r="AF356" s="65" t="str">
        <f t="shared" si="763"/>
        <v/>
      </c>
      <c r="AG356" s="65" t="str">
        <f t="shared" si="763"/>
        <v/>
      </c>
      <c r="AH356" s="65" t="str">
        <f t="shared" si="763"/>
        <v/>
      </c>
      <c r="AI356" s="65" t="str">
        <f t="shared" si="763"/>
        <v/>
      </c>
      <c r="AJ356" s="65"/>
      <c r="AK356" s="65" t="str">
        <f t="shared" si="763"/>
        <v/>
      </c>
      <c r="AL356" s="65" t="str">
        <f t="shared" si="763"/>
        <v/>
      </c>
      <c r="AM356" s="65" t="str">
        <f>IF(OR(AM26="Anh-Hiền",AM26="Anh-Hợp",AM26="Anh-Phượng",AM26="Anh-Trang",AM26="Anh-Tiên"),AM26,"")</f>
        <v/>
      </c>
      <c r="AN356" s="65" t="str">
        <f t="shared" si="763"/>
        <v/>
      </c>
      <c r="AO356" s="65" t="str">
        <f t="shared" si="763"/>
        <v/>
      </c>
      <c r="AP356" s="65"/>
      <c r="AQ356" s="65"/>
      <c r="AR356" s="65" t="str">
        <f t="shared" si="763"/>
        <v/>
      </c>
      <c r="AS356" s="65" t="str">
        <f t="shared" si="763"/>
        <v/>
      </c>
      <c r="AT356" s="65" t="str">
        <f t="shared" si="763"/>
        <v/>
      </c>
      <c r="AU356" s="65" t="str">
        <f t="shared" si="763"/>
        <v/>
      </c>
      <c r="AV356" s="65" t="str">
        <f t="shared" si="763"/>
        <v/>
      </c>
      <c r="AW356" s="65" t="str">
        <f t="shared" si="763"/>
        <v/>
      </c>
      <c r="AX356" s="65" t="str">
        <f t="shared" si="763"/>
        <v/>
      </c>
      <c r="AY356" s="65"/>
      <c r="AZ356" s="65" t="str">
        <f t="shared" si="763"/>
        <v/>
      </c>
    </row>
    <row r="357" spans="1:52" ht="18" customHeight="1">
      <c r="A357" s="67">
        <v>2</v>
      </c>
      <c r="B357" s="68" t="str">
        <f t="shared" si="768"/>
        <v/>
      </c>
      <c r="C357" s="68" t="str">
        <f t="shared" si="768"/>
        <v/>
      </c>
      <c r="D357" s="68" t="str">
        <f t="shared" si="768"/>
        <v/>
      </c>
      <c r="E357" s="68" t="str">
        <f t="shared" si="768"/>
        <v/>
      </c>
      <c r="F357" s="68" t="str">
        <f t="shared" si="768"/>
        <v/>
      </c>
      <c r="G357" s="68" t="str">
        <f t="shared" si="768"/>
        <v/>
      </c>
      <c r="H357" s="68" t="str">
        <f t="shared" si="768"/>
        <v/>
      </c>
      <c r="I357" s="68" t="str">
        <f t="shared" si="768"/>
        <v/>
      </c>
      <c r="J357" s="68" t="str">
        <f t="shared" si="768"/>
        <v/>
      </c>
      <c r="K357" s="68" t="str">
        <f t="shared" si="768"/>
        <v/>
      </c>
      <c r="L357" s="68" t="str">
        <f t="shared" si="768"/>
        <v/>
      </c>
      <c r="M357" s="68" t="str">
        <f t="shared" si="768"/>
        <v/>
      </c>
      <c r="N357" s="68" t="str">
        <f t="shared" si="768"/>
        <v/>
      </c>
      <c r="O357" s="68" t="str">
        <f t="shared" si="768"/>
        <v/>
      </c>
      <c r="P357" s="68" t="str">
        <f t="shared" si="768"/>
        <v/>
      </c>
      <c r="Q357" s="68"/>
      <c r="R357" s="68"/>
      <c r="S357" s="68" t="str">
        <f t="shared" si="768"/>
        <v/>
      </c>
      <c r="T357" s="68" t="str">
        <f t="shared" si="768"/>
        <v/>
      </c>
      <c r="U357" s="68" t="str">
        <f t="shared" si="768"/>
        <v/>
      </c>
      <c r="V357" s="68" t="str">
        <f t="shared" si="768"/>
        <v/>
      </c>
      <c r="W357" s="68" t="str">
        <f t="shared" si="768"/>
        <v/>
      </c>
      <c r="X357" s="68" t="str">
        <f t="shared" si="768"/>
        <v/>
      </c>
      <c r="Y357" s="68" t="str">
        <f t="shared" si="768"/>
        <v/>
      </c>
      <c r="Z357" s="65" t="str">
        <f t="shared" si="766"/>
        <v/>
      </c>
      <c r="AA357" s="69">
        <f t="shared" si="760"/>
        <v>-7</v>
      </c>
      <c r="AB357" s="67">
        <v>2</v>
      </c>
      <c r="AC357" s="68" t="str">
        <f t="shared" si="763"/>
        <v/>
      </c>
      <c r="AD357" s="68" t="str">
        <f t="shared" si="763"/>
        <v/>
      </c>
      <c r="AE357" s="68" t="str">
        <f t="shared" si="763"/>
        <v/>
      </c>
      <c r="AF357" s="68" t="str">
        <f t="shared" si="763"/>
        <v/>
      </c>
      <c r="AG357" s="68" t="str">
        <f t="shared" si="763"/>
        <v/>
      </c>
      <c r="AH357" s="68" t="str">
        <f t="shared" si="763"/>
        <v/>
      </c>
      <c r="AI357" s="68" t="str">
        <f t="shared" si="763"/>
        <v/>
      </c>
      <c r="AJ357" s="68"/>
      <c r="AK357" s="68" t="str">
        <f t="shared" si="763"/>
        <v/>
      </c>
      <c r="AL357" s="68" t="str">
        <f t="shared" si="763"/>
        <v/>
      </c>
      <c r="AM357" s="68" t="str">
        <f t="shared" si="763"/>
        <v/>
      </c>
      <c r="AN357" s="68" t="str">
        <f t="shared" si="763"/>
        <v/>
      </c>
      <c r="AO357" s="68" t="str">
        <f t="shared" si="763"/>
        <v/>
      </c>
      <c r="AP357" s="68"/>
      <c r="AQ357" s="68"/>
      <c r="AR357" s="68" t="str">
        <f t="shared" si="763"/>
        <v/>
      </c>
      <c r="AS357" s="68" t="str">
        <f t="shared" si="763"/>
        <v/>
      </c>
      <c r="AT357" s="68" t="str">
        <f t="shared" si="763"/>
        <v/>
      </c>
      <c r="AU357" s="68" t="str">
        <f t="shared" si="763"/>
        <v/>
      </c>
      <c r="AV357" s="68" t="str">
        <f t="shared" si="763"/>
        <v/>
      </c>
      <c r="AW357" s="68" t="str">
        <f t="shared" si="763"/>
        <v/>
      </c>
      <c r="AX357" s="68" t="str">
        <f t="shared" si="763"/>
        <v/>
      </c>
      <c r="AY357" s="68"/>
      <c r="AZ357" s="68" t="str">
        <f t="shared" si="763"/>
        <v/>
      </c>
    </row>
    <row r="358" spans="1:52" ht="18" customHeight="1">
      <c r="A358" s="74" t="s">
        <v>23</v>
      </c>
      <c r="B358" s="68" t="str">
        <f t="shared" si="768"/>
        <v/>
      </c>
      <c r="C358" s="68" t="str">
        <f t="shared" si="768"/>
        <v/>
      </c>
      <c r="D358" s="68" t="str">
        <f t="shared" si="768"/>
        <v/>
      </c>
      <c r="E358" s="68" t="str">
        <f t="shared" si="768"/>
        <v/>
      </c>
      <c r="F358" s="68" t="str">
        <f t="shared" si="768"/>
        <v/>
      </c>
      <c r="G358" s="68" t="str">
        <f t="shared" si="768"/>
        <v/>
      </c>
      <c r="H358" s="68" t="str">
        <f t="shared" si="768"/>
        <v/>
      </c>
      <c r="I358" s="68" t="str">
        <f t="shared" si="768"/>
        <v/>
      </c>
      <c r="J358" s="68" t="str">
        <f t="shared" si="768"/>
        <v>Anh-Trang</v>
      </c>
      <c r="K358" s="68" t="str">
        <f t="shared" si="768"/>
        <v/>
      </c>
      <c r="L358" s="68" t="str">
        <f t="shared" si="768"/>
        <v/>
      </c>
      <c r="M358" s="68" t="str">
        <f t="shared" si="768"/>
        <v/>
      </c>
      <c r="N358" s="68" t="str">
        <f t="shared" si="768"/>
        <v/>
      </c>
      <c r="O358" s="68" t="str">
        <f t="shared" si="768"/>
        <v/>
      </c>
      <c r="P358" s="68" t="str">
        <f t="shared" si="768"/>
        <v/>
      </c>
      <c r="Q358" s="68"/>
      <c r="R358" s="68"/>
      <c r="S358" s="68" t="str">
        <f t="shared" si="768"/>
        <v/>
      </c>
      <c r="T358" s="68" t="str">
        <f t="shared" si="768"/>
        <v/>
      </c>
      <c r="U358" s="68" t="str">
        <f t="shared" si="768"/>
        <v/>
      </c>
      <c r="V358" s="68" t="str">
        <f t="shared" si="768"/>
        <v/>
      </c>
      <c r="W358" s="68" t="str">
        <f t="shared" si="768"/>
        <v/>
      </c>
      <c r="X358" s="68" t="str">
        <f t="shared" si="768"/>
        <v/>
      </c>
      <c r="Y358" s="68" t="str">
        <f t="shared" si="768"/>
        <v/>
      </c>
      <c r="Z358" s="65" t="str">
        <f t="shared" si="766"/>
        <v/>
      </c>
      <c r="AA358" s="69">
        <f t="shared" si="760"/>
        <v>-6</v>
      </c>
      <c r="AB358" s="74" t="s">
        <v>23</v>
      </c>
      <c r="AC358" s="68" t="str">
        <f t="shared" si="763"/>
        <v/>
      </c>
      <c r="AD358" s="68" t="str">
        <f t="shared" si="763"/>
        <v/>
      </c>
      <c r="AE358" s="68" t="str">
        <f t="shared" si="763"/>
        <v/>
      </c>
      <c r="AF358" s="68" t="str">
        <f t="shared" si="763"/>
        <v/>
      </c>
      <c r="AG358" s="68" t="str">
        <f t="shared" si="763"/>
        <v/>
      </c>
      <c r="AH358" s="68" t="str">
        <f t="shared" si="763"/>
        <v/>
      </c>
      <c r="AI358" s="68" t="str">
        <f t="shared" si="763"/>
        <v/>
      </c>
      <c r="AJ358" s="68"/>
      <c r="AK358" s="68" t="str">
        <f t="shared" si="763"/>
        <v/>
      </c>
      <c r="AL358" s="68" t="str">
        <f t="shared" si="763"/>
        <v/>
      </c>
      <c r="AM358" s="68" t="str">
        <f t="shared" si="763"/>
        <v/>
      </c>
      <c r="AN358" s="68" t="str">
        <f t="shared" si="763"/>
        <v/>
      </c>
      <c r="AO358" s="68" t="str">
        <f t="shared" si="763"/>
        <v/>
      </c>
      <c r="AP358" s="68"/>
      <c r="AQ358" s="68"/>
      <c r="AR358" s="68" t="str">
        <f t="shared" si="763"/>
        <v/>
      </c>
      <c r="AS358" s="68" t="str">
        <f t="shared" si="763"/>
        <v/>
      </c>
      <c r="AT358" s="68" t="str">
        <f t="shared" si="763"/>
        <v/>
      </c>
      <c r="AU358" s="68" t="str">
        <f t="shared" si="763"/>
        <v/>
      </c>
      <c r="AV358" s="68" t="str">
        <f t="shared" si="763"/>
        <v/>
      </c>
      <c r="AW358" s="68" t="str">
        <f t="shared" si="763"/>
        <v/>
      </c>
      <c r="AX358" s="68" t="str">
        <f t="shared" si="763"/>
        <v/>
      </c>
      <c r="AY358" s="68"/>
      <c r="AZ358" s="68" t="str">
        <f t="shared" si="763"/>
        <v/>
      </c>
    </row>
    <row r="359" spans="1:52" ht="18" customHeight="1">
      <c r="A359" s="67">
        <v>4</v>
      </c>
      <c r="B359" s="68" t="str">
        <f t="shared" si="768"/>
        <v/>
      </c>
      <c r="C359" s="68" t="str">
        <f t="shared" si="768"/>
        <v/>
      </c>
      <c r="D359" s="68" t="str">
        <f t="shared" si="768"/>
        <v/>
      </c>
      <c r="E359" s="68" t="str">
        <f t="shared" si="768"/>
        <v/>
      </c>
      <c r="F359" s="68" t="str">
        <f t="shared" si="768"/>
        <v/>
      </c>
      <c r="G359" s="68" t="str">
        <f t="shared" si="768"/>
        <v/>
      </c>
      <c r="H359" s="68" t="str">
        <f t="shared" si="768"/>
        <v/>
      </c>
      <c r="I359" s="68" t="str">
        <f t="shared" si="768"/>
        <v/>
      </c>
      <c r="J359" s="68" t="str">
        <f t="shared" si="768"/>
        <v/>
      </c>
      <c r="K359" s="68" t="str">
        <f t="shared" si="768"/>
        <v/>
      </c>
      <c r="L359" s="68" t="str">
        <f t="shared" si="768"/>
        <v/>
      </c>
      <c r="M359" s="68" t="str">
        <f t="shared" si="768"/>
        <v/>
      </c>
      <c r="N359" s="68" t="str">
        <f t="shared" si="768"/>
        <v/>
      </c>
      <c r="O359" s="68" t="str">
        <f t="shared" si="768"/>
        <v/>
      </c>
      <c r="P359" s="68" t="str">
        <f t="shared" si="768"/>
        <v/>
      </c>
      <c r="Q359" s="68"/>
      <c r="R359" s="68"/>
      <c r="S359" s="68" t="str">
        <f t="shared" si="768"/>
        <v/>
      </c>
      <c r="T359" s="68" t="str">
        <f t="shared" si="768"/>
        <v/>
      </c>
      <c r="U359" s="68" t="str">
        <f t="shared" si="768"/>
        <v/>
      </c>
      <c r="V359" s="68" t="str">
        <f t="shared" si="768"/>
        <v/>
      </c>
      <c r="W359" s="68" t="str">
        <f t="shared" si="768"/>
        <v/>
      </c>
      <c r="X359" s="68" t="str">
        <f t="shared" si="768"/>
        <v/>
      </c>
      <c r="Y359" s="68" t="str">
        <f t="shared" si="768"/>
        <v/>
      </c>
      <c r="Z359" s="65" t="str">
        <f t="shared" si="766"/>
        <v/>
      </c>
      <c r="AA359" s="69">
        <f t="shared" si="760"/>
        <v>-7</v>
      </c>
      <c r="AB359" s="67">
        <v>4</v>
      </c>
      <c r="AC359" s="68" t="str">
        <f t="shared" si="763"/>
        <v/>
      </c>
      <c r="AD359" s="68" t="str">
        <f t="shared" si="763"/>
        <v/>
      </c>
      <c r="AE359" s="68" t="str">
        <f t="shared" si="763"/>
        <v/>
      </c>
      <c r="AF359" s="68" t="str">
        <f t="shared" si="763"/>
        <v/>
      </c>
      <c r="AG359" s="68" t="str">
        <f t="shared" si="763"/>
        <v/>
      </c>
      <c r="AH359" s="68" t="str">
        <f t="shared" si="763"/>
        <v/>
      </c>
      <c r="AI359" s="68" t="str">
        <f t="shared" si="763"/>
        <v/>
      </c>
      <c r="AJ359" s="68"/>
      <c r="AK359" s="68" t="str">
        <f t="shared" si="763"/>
        <v/>
      </c>
      <c r="AL359" s="68" t="str">
        <f t="shared" si="763"/>
        <v/>
      </c>
      <c r="AM359" s="68" t="str">
        <f t="shared" si="763"/>
        <v/>
      </c>
      <c r="AN359" s="68" t="str">
        <f t="shared" si="763"/>
        <v/>
      </c>
      <c r="AO359" s="68" t="str">
        <f t="shared" si="763"/>
        <v/>
      </c>
      <c r="AP359" s="68"/>
      <c r="AQ359" s="68"/>
      <c r="AR359" s="68" t="str">
        <f t="shared" si="763"/>
        <v/>
      </c>
      <c r="AS359" s="68" t="str">
        <f t="shared" si="763"/>
        <v/>
      </c>
      <c r="AT359" s="68" t="str">
        <f t="shared" si="763"/>
        <v/>
      </c>
      <c r="AU359" s="68" t="str">
        <f t="shared" si="763"/>
        <v/>
      </c>
      <c r="AV359" s="68" t="str">
        <f t="shared" si="763"/>
        <v/>
      </c>
      <c r="AW359" s="68" t="str">
        <f t="shared" si="763"/>
        <v/>
      </c>
      <c r="AX359" s="68" t="str">
        <f t="shared" si="763"/>
        <v/>
      </c>
      <c r="AY359" s="68"/>
      <c r="AZ359" s="68" t="str">
        <f t="shared" si="763"/>
        <v/>
      </c>
    </row>
    <row r="360" spans="1:52" ht="18" customHeight="1">
      <c r="A360" s="67">
        <v>5</v>
      </c>
      <c r="B360" s="72" t="str">
        <f t="shared" si="768"/>
        <v/>
      </c>
      <c r="C360" s="72" t="str">
        <f t="shared" si="768"/>
        <v/>
      </c>
      <c r="D360" s="72" t="str">
        <f t="shared" si="768"/>
        <v/>
      </c>
      <c r="E360" s="72" t="str">
        <f t="shared" si="768"/>
        <v/>
      </c>
      <c r="F360" s="72" t="str">
        <f t="shared" si="768"/>
        <v/>
      </c>
      <c r="G360" s="72" t="str">
        <f t="shared" si="768"/>
        <v/>
      </c>
      <c r="H360" s="72" t="str">
        <f t="shared" si="768"/>
        <v/>
      </c>
      <c r="I360" s="72" t="str">
        <f t="shared" si="768"/>
        <v/>
      </c>
      <c r="J360" s="72" t="str">
        <f t="shared" si="768"/>
        <v/>
      </c>
      <c r="K360" s="72" t="str">
        <f t="shared" si="768"/>
        <v/>
      </c>
      <c r="L360" s="72" t="str">
        <f t="shared" si="768"/>
        <v/>
      </c>
      <c r="M360" s="72" t="str">
        <f t="shared" si="768"/>
        <v/>
      </c>
      <c r="N360" s="72" t="str">
        <f t="shared" si="768"/>
        <v/>
      </c>
      <c r="O360" s="72" t="str">
        <f t="shared" si="768"/>
        <v/>
      </c>
      <c r="P360" s="72" t="str">
        <f t="shared" si="768"/>
        <v/>
      </c>
      <c r="Q360" s="72"/>
      <c r="R360" s="72"/>
      <c r="S360" s="72" t="str">
        <f t="shared" si="768"/>
        <v/>
      </c>
      <c r="T360" s="72" t="str">
        <f t="shared" si="768"/>
        <v/>
      </c>
      <c r="U360" s="72" t="str">
        <f t="shared" si="768"/>
        <v/>
      </c>
      <c r="V360" s="72" t="str">
        <f t="shared" si="768"/>
        <v/>
      </c>
      <c r="W360" s="72" t="str">
        <f t="shared" si="768"/>
        <v/>
      </c>
      <c r="X360" s="72" t="str">
        <f t="shared" si="768"/>
        <v/>
      </c>
      <c r="Y360" s="72" t="str">
        <f t="shared" si="768"/>
        <v/>
      </c>
      <c r="Z360" s="65" t="str">
        <f t="shared" si="766"/>
        <v/>
      </c>
      <c r="AA360" s="73">
        <f t="shared" si="760"/>
        <v>-7</v>
      </c>
      <c r="AB360" s="67">
        <v>5</v>
      </c>
      <c r="AC360" s="72" t="str">
        <f t="shared" si="763"/>
        <v/>
      </c>
      <c r="AD360" s="72" t="str">
        <f t="shared" si="763"/>
        <v/>
      </c>
      <c r="AE360" s="72" t="str">
        <f t="shared" si="763"/>
        <v/>
      </c>
      <c r="AF360" s="72" t="str">
        <f t="shared" si="763"/>
        <v/>
      </c>
      <c r="AG360" s="72" t="str">
        <f t="shared" si="763"/>
        <v/>
      </c>
      <c r="AH360" s="72" t="str">
        <f t="shared" si="763"/>
        <v/>
      </c>
      <c r="AI360" s="72" t="str">
        <f t="shared" si="763"/>
        <v/>
      </c>
      <c r="AJ360" s="72"/>
      <c r="AK360" s="72" t="str">
        <f t="shared" si="763"/>
        <v/>
      </c>
      <c r="AL360" s="72" t="str">
        <f t="shared" si="763"/>
        <v/>
      </c>
      <c r="AM360" s="72" t="str">
        <f t="shared" si="763"/>
        <v/>
      </c>
      <c r="AN360" s="72" t="str">
        <f t="shared" si="763"/>
        <v/>
      </c>
      <c r="AO360" s="72" t="str">
        <f t="shared" si="763"/>
        <v/>
      </c>
      <c r="AP360" s="72"/>
      <c r="AQ360" s="72"/>
      <c r="AR360" s="72" t="str">
        <f t="shared" si="763"/>
        <v/>
      </c>
      <c r="AS360" s="72" t="str">
        <f t="shared" si="763"/>
        <v/>
      </c>
      <c r="AT360" s="72" t="str">
        <f t="shared" si="763"/>
        <v/>
      </c>
      <c r="AU360" s="72" t="str">
        <f t="shared" si="763"/>
        <v/>
      </c>
      <c r="AV360" s="72" t="str">
        <f t="shared" si="763"/>
        <v/>
      </c>
      <c r="AW360" s="72" t="str">
        <f t="shared" si="763"/>
        <v/>
      </c>
      <c r="AX360" s="72" t="str">
        <f t="shared" si="763"/>
        <v/>
      </c>
      <c r="AY360" s="72"/>
      <c r="AZ360" s="72" t="str">
        <f t="shared" si="763"/>
        <v/>
      </c>
    </row>
    <row r="361" spans="1:52" ht="18" customHeight="1">
      <c r="A361" s="75" t="s">
        <v>50</v>
      </c>
      <c r="B361" s="65" t="str">
        <f t="shared" si="768"/>
        <v/>
      </c>
      <c r="C361" s="65" t="str">
        <f t="shared" si="768"/>
        <v>Anh-Phượng</v>
      </c>
      <c r="D361" s="65" t="str">
        <f t="shared" si="768"/>
        <v/>
      </c>
      <c r="E361" s="65" t="str">
        <f t="shared" si="768"/>
        <v/>
      </c>
      <c r="F361" s="65" t="str">
        <f t="shared" si="768"/>
        <v/>
      </c>
      <c r="G361" s="65" t="str">
        <f t="shared" si="768"/>
        <v/>
      </c>
      <c r="H361" s="65" t="str">
        <f t="shared" si="768"/>
        <v/>
      </c>
      <c r="I361" s="65" t="str">
        <f t="shared" si="768"/>
        <v/>
      </c>
      <c r="J361" s="65" t="str">
        <f t="shared" si="768"/>
        <v/>
      </c>
      <c r="K361" s="65" t="str">
        <f t="shared" si="768"/>
        <v/>
      </c>
      <c r="L361" s="65" t="str">
        <f t="shared" si="768"/>
        <v/>
      </c>
      <c r="M361" s="65" t="str">
        <f t="shared" si="768"/>
        <v/>
      </c>
      <c r="N361" s="65" t="str">
        <f t="shared" si="768"/>
        <v/>
      </c>
      <c r="O361" s="65" t="str">
        <f t="shared" si="768"/>
        <v/>
      </c>
      <c r="P361" s="65" t="str">
        <f t="shared" si="768"/>
        <v/>
      </c>
      <c r="Q361" s="65"/>
      <c r="R361" s="65"/>
      <c r="S361" s="65" t="str">
        <f t="shared" si="768"/>
        <v/>
      </c>
      <c r="T361" s="65" t="str">
        <f t="shared" si="768"/>
        <v/>
      </c>
      <c r="U361" s="65" t="str">
        <f t="shared" si="768"/>
        <v/>
      </c>
      <c r="V361" s="65" t="str">
        <f t="shared" si="768"/>
        <v/>
      </c>
      <c r="W361" s="65" t="str">
        <f t="shared" si="768"/>
        <v/>
      </c>
      <c r="X361" s="65" t="str">
        <f t="shared" si="768"/>
        <v/>
      </c>
      <c r="Y361" s="65" t="str">
        <f t="shared" si="768"/>
        <v/>
      </c>
      <c r="Z361" s="65" t="str">
        <f t="shared" si="766"/>
        <v/>
      </c>
      <c r="AA361" s="66">
        <f t="shared" si="760"/>
        <v>-6</v>
      </c>
      <c r="AB361" s="75" t="s">
        <v>50</v>
      </c>
      <c r="AC361" s="65" t="str">
        <f t="shared" si="763"/>
        <v/>
      </c>
      <c r="AD361" s="65" t="str">
        <f t="shared" si="763"/>
        <v/>
      </c>
      <c r="AE361" s="65" t="str">
        <f t="shared" si="763"/>
        <v/>
      </c>
      <c r="AF361" s="65" t="str">
        <f t="shared" si="763"/>
        <v/>
      </c>
      <c r="AG361" s="65" t="str">
        <f t="shared" si="763"/>
        <v/>
      </c>
      <c r="AH361" s="65" t="str">
        <f t="shared" si="763"/>
        <v/>
      </c>
      <c r="AI361" s="65" t="str">
        <f t="shared" si="763"/>
        <v/>
      </c>
      <c r="AJ361" s="65"/>
      <c r="AK361" s="65" t="str">
        <f t="shared" si="763"/>
        <v/>
      </c>
      <c r="AL361" s="65" t="str">
        <f t="shared" si="763"/>
        <v/>
      </c>
      <c r="AM361" s="65" t="str">
        <f t="shared" si="763"/>
        <v/>
      </c>
      <c r="AN361" s="65" t="str">
        <f t="shared" si="763"/>
        <v/>
      </c>
      <c r="AO361" s="65" t="str">
        <f t="shared" si="763"/>
        <v/>
      </c>
      <c r="AP361" s="65"/>
      <c r="AQ361" s="65"/>
      <c r="AR361" s="65" t="str">
        <f t="shared" ref="AC361:AZ365" si="769">IF(OR(AR31="Anh-Hiền",AR31="Anh-Hợp",AR31="Anh-Phượng",AR31="Anh-Trang",AR31="Anh-Tiên"),AR31,"")</f>
        <v/>
      </c>
      <c r="AS361" s="65" t="str">
        <f t="shared" si="769"/>
        <v/>
      </c>
      <c r="AT361" s="65" t="str">
        <f t="shared" si="769"/>
        <v/>
      </c>
      <c r="AU361" s="65" t="str">
        <f t="shared" si="769"/>
        <v/>
      </c>
      <c r="AV361" s="65" t="str">
        <f t="shared" si="769"/>
        <v/>
      </c>
      <c r="AW361" s="65" t="str">
        <f t="shared" si="769"/>
        <v/>
      </c>
      <c r="AX361" s="65" t="str">
        <f t="shared" si="769"/>
        <v/>
      </c>
      <c r="AY361" s="65"/>
      <c r="AZ361" s="65" t="str">
        <f t="shared" si="769"/>
        <v/>
      </c>
    </row>
    <row r="362" spans="1:52" ht="18" customHeight="1">
      <c r="A362" s="76">
        <v>2</v>
      </c>
      <c r="B362" s="68" t="str">
        <f t="shared" si="768"/>
        <v/>
      </c>
      <c r="C362" s="68" t="str">
        <f t="shared" si="768"/>
        <v/>
      </c>
      <c r="D362" s="68" t="str">
        <f t="shared" si="768"/>
        <v/>
      </c>
      <c r="E362" s="68" t="str">
        <f t="shared" si="768"/>
        <v/>
      </c>
      <c r="F362" s="68" t="str">
        <f t="shared" si="768"/>
        <v/>
      </c>
      <c r="G362" s="68" t="str">
        <f t="shared" si="768"/>
        <v/>
      </c>
      <c r="H362" s="68" t="str">
        <f t="shared" si="768"/>
        <v/>
      </c>
      <c r="I362" s="68" t="str">
        <f t="shared" si="768"/>
        <v/>
      </c>
      <c r="J362" s="68" t="str">
        <f t="shared" si="768"/>
        <v/>
      </c>
      <c r="K362" s="68" t="str">
        <f t="shared" si="768"/>
        <v/>
      </c>
      <c r="L362" s="68" t="str">
        <f t="shared" si="768"/>
        <v/>
      </c>
      <c r="M362" s="68" t="str">
        <f t="shared" si="768"/>
        <v/>
      </c>
      <c r="N362" s="68" t="str">
        <f t="shared" si="768"/>
        <v/>
      </c>
      <c r="O362" s="68" t="str">
        <f t="shared" si="768"/>
        <v/>
      </c>
      <c r="P362" s="68" t="str">
        <f t="shared" si="768"/>
        <v/>
      </c>
      <c r="Q362" s="68"/>
      <c r="R362" s="68"/>
      <c r="S362" s="68" t="str">
        <f t="shared" si="768"/>
        <v/>
      </c>
      <c r="T362" s="68" t="str">
        <f t="shared" si="768"/>
        <v/>
      </c>
      <c r="U362" s="68" t="str">
        <f t="shared" si="768"/>
        <v/>
      </c>
      <c r="V362" s="68" t="str">
        <f t="shared" si="768"/>
        <v/>
      </c>
      <c r="W362" s="68" t="str">
        <f t="shared" si="768"/>
        <v>Anh-Phượng</v>
      </c>
      <c r="X362" s="68" t="str">
        <f t="shared" si="768"/>
        <v/>
      </c>
      <c r="Y362" s="68" t="str">
        <f t="shared" si="768"/>
        <v/>
      </c>
      <c r="Z362" s="65" t="str">
        <f t="shared" si="766"/>
        <v/>
      </c>
      <c r="AA362" s="69">
        <f t="shared" si="760"/>
        <v>-6</v>
      </c>
      <c r="AB362" s="76">
        <v>2</v>
      </c>
      <c r="AC362" s="68" t="str">
        <f t="shared" si="769"/>
        <v/>
      </c>
      <c r="AD362" s="68" t="str">
        <f t="shared" si="769"/>
        <v/>
      </c>
      <c r="AE362" s="68" t="str">
        <f t="shared" si="769"/>
        <v/>
      </c>
      <c r="AF362" s="68" t="str">
        <f t="shared" si="769"/>
        <v/>
      </c>
      <c r="AG362" s="68" t="str">
        <f t="shared" si="769"/>
        <v/>
      </c>
      <c r="AH362" s="68" t="str">
        <f t="shared" si="769"/>
        <v/>
      </c>
      <c r="AI362" s="68" t="str">
        <f t="shared" si="769"/>
        <v/>
      </c>
      <c r="AJ362" s="68"/>
      <c r="AK362" s="68" t="str">
        <f t="shared" si="769"/>
        <v/>
      </c>
      <c r="AL362" s="68" t="str">
        <f t="shared" si="769"/>
        <v/>
      </c>
      <c r="AM362" s="68" t="str">
        <f t="shared" si="769"/>
        <v/>
      </c>
      <c r="AN362" s="68" t="str">
        <f t="shared" si="769"/>
        <v/>
      </c>
      <c r="AO362" s="68" t="str">
        <f t="shared" si="769"/>
        <v/>
      </c>
      <c r="AP362" s="68"/>
      <c r="AQ362" s="68"/>
      <c r="AR362" s="68" t="str">
        <f t="shared" si="769"/>
        <v/>
      </c>
      <c r="AS362" s="68" t="str">
        <f t="shared" si="769"/>
        <v/>
      </c>
      <c r="AT362" s="68" t="str">
        <f t="shared" si="769"/>
        <v/>
      </c>
      <c r="AU362" s="68" t="str">
        <f t="shared" si="769"/>
        <v/>
      </c>
      <c r="AV362" s="68" t="str">
        <f t="shared" si="769"/>
        <v/>
      </c>
      <c r="AW362" s="68" t="str">
        <f t="shared" si="769"/>
        <v/>
      </c>
      <c r="AX362" s="68" t="str">
        <f t="shared" si="769"/>
        <v/>
      </c>
      <c r="AY362" s="68"/>
      <c r="AZ362" s="68" t="str">
        <f t="shared" si="769"/>
        <v/>
      </c>
    </row>
    <row r="363" spans="1:52" ht="18" customHeight="1">
      <c r="A363" s="76"/>
      <c r="B363" s="68" t="str">
        <f t="shared" si="768"/>
        <v>Anh-Phượng</v>
      </c>
      <c r="C363" s="68" t="str">
        <f t="shared" si="768"/>
        <v/>
      </c>
      <c r="D363" s="68" t="str">
        <f t="shared" si="768"/>
        <v/>
      </c>
      <c r="E363" s="68" t="str">
        <f t="shared" si="768"/>
        <v/>
      </c>
      <c r="F363" s="68" t="str">
        <f t="shared" si="768"/>
        <v/>
      </c>
      <c r="G363" s="68" t="str">
        <f t="shared" si="768"/>
        <v/>
      </c>
      <c r="H363" s="68" t="str">
        <f t="shared" si="768"/>
        <v/>
      </c>
      <c r="I363" s="68" t="str">
        <f t="shared" si="768"/>
        <v/>
      </c>
      <c r="J363" s="68" t="str">
        <f t="shared" si="768"/>
        <v/>
      </c>
      <c r="K363" s="68" t="str">
        <f t="shared" si="768"/>
        <v/>
      </c>
      <c r="L363" s="68" t="str">
        <f t="shared" si="768"/>
        <v/>
      </c>
      <c r="M363" s="68" t="str">
        <f t="shared" si="768"/>
        <v/>
      </c>
      <c r="N363" s="68" t="str">
        <f t="shared" si="768"/>
        <v/>
      </c>
      <c r="O363" s="68" t="str">
        <f t="shared" si="768"/>
        <v/>
      </c>
      <c r="P363" s="68" t="str">
        <f t="shared" si="768"/>
        <v/>
      </c>
      <c r="Q363" s="68"/>
      <c r="R363" s="68"/>
      <c r="S363" s="68" t="str">
        <f t="shared" si="768"/>
        <v/>
      </c>
      <c r="T363" s="68" t="str">
        <f t="shared" si="768"/>
        <v/>
      </c>
      <c r="U363" s="68" t="str">
        <f t="shared" si="768"/>
        <v/>
      </c>
      <c r="V363" s="68" t="str">
        <f t="shared" si="768"/>
        <v/>
      </c>
      <c r="W363" s="68" t="str">
        <f t="shared" si="768"/>
        <v/>
      </c>
      <c r="X363" s="68" t="str">
        <f t="shared" si="768"/>
        <v/>
      </c>
      <c r="Y363" s="68" t="str">
        <f t="shared" si="768"/>
        <v/>
      </c>
      <c r="Z363" s="65" t="str">
        <f t="shared" ref="Z363" si="770">IF(OR(Z33="Anh-Hiền",Z33="Anh-Hợp",Z33="Anh-Phượng",Z33="Anh-Trang",Z33="Anh-Tiên"),Z33,"")</f>
        <v/>
      </c>
      <c r="AA363" s="69">
        <f t="shared" si="760"/>
        <v>-6</v>
      </c>
      <c r="AB363" s="76"/>
      <c r="AC363" s="68" t="str">
        <f t="shared" si="769"/>
        <v/>
      </c>
      <c r="AD363" s="68" t="str">
        <f t="shared" si="769"/>
        <v/>
      </c>
      <c r="AE363" s="68" t="str">
        <f t="shared" si="769"/>
        <v/>
      </c>
      <c r="AF363" s="68" t="str">
        <f t="shared" si="769"/>
        <v/>
      </c>
      <c r="AG363" s="68" t="str">
        <f t="shared" si="769"/>
        <v/>
      </c>
      <c r="AH363" s="68" t="str">
        <f t="shared" si="769"/>
        <v/>
      </c>
      <c r="AI363" s="68" t="str">
        <f t="shared" si="769"/>
        <v/>
      </c>
      <c r="AJ363" s="68"/>
      <c r="AK363" s="68" t="str">
        <f t="shared" si="769"/>
        <v/>
      </c>
      <c r="AL363" s="68" t="str">
        <f t="shared" si="769"/>
        <v/>
      </c>
      <c r="AM363" s="68" t="str">
        <f t="shared" si="769"/>
        <v/>
      </c>
      <c r="AN363" s="68" t="str">
        <f t="shared" si="769"/>
        <v/>
      </c>
      <c r="AO363" s="68" t="str">
        <f t="shared" si="769"/>
        <v/>
      </c>
      <c r="AP363" s="68"/>
      <c r="AQ363" s="68"/>
      <c r="AR363" s="68" t="str">
        <f t="shared" si="769"/>
        <v/>
      </c>
      <c r="AS363" s="68" t="str">
        <f t="shared" si="769"/>
        <v/>
      </c>
      <c r="AT363" s="68" t="str">
        <f t="shared" si="769"/>
        <v/>
      </c>
      <c r="AU363" s="68" t="str">
        <f t="shared" si="769"/>
        <v/>
      </c>
      <c r="AV363" s="68" t="str">
        <f t="shared" si="769"/>
        <v/>
      </c>
      <c r="AW363" s="68" t="str">
        <f t="shared" si="769"/>
        <v/>
      </c>
      <c r="AX363" s="68" t="str">
        <f t="shared" si="769"/>
        <v/>
      </c>
      <c r="AY363" s="68"/>
      <c r="AZ363" s="68" t="str">
        <f t="shared" ref="AZ363" si="771">IF(OR(AZ33="Anh-Hiền",AZ33="Anh-Hợp",AZ33="Anh-Phượng",AZ33="Anh-Trang",AZ33="Anh-Tiên"),AZ33,"")</f>
        <v/>
      </c>
    </row>
    <row r="364" spans="1:52" ht="18" customHeight="1">
      <c r="A364" s="76"/>
      <c r="B364" s="68" t="str">
        <f t="shared" si="768"/>
        <v/>
      </c>
      <c r="C364" s="68" t="str">
        <f t="shared" si="768"/>
        <v/>
      </c>
      <c r="D364" s="68" t="str">
        <f t="shared" ref="D364:Y364" si="772">IF(OR(D34="Anh-Hiền",D34="Anh-Hợp",D34="Anh-Phượng",D34="Anh-Trang",D34="Anh-Tiên"),D34,"")</f>
        <v/>
      </c>
      <c r="E364" s="68" t="str">
        <f t="shared" si="772"/>
        <v/>
      </c>
      <c r="F364" s="68" t="str">
        <f t="shared" si="772"/>
        <v/>
      </c>
      <c r="G364" s="68" t="str">
        <f t="shared" si="772"/>
        <v/>
      </c>
      <c r="H364" s="68" t="str">
        <f t="shared" si="772"/>
        <v/>
      </c>
      <c r="I364" s="68" t="str">
        <f t="shared" si="772"/>
        <v/>
      </c>
      <c r="J364" s="68" t="str">
        <f t="shared" si="772"/>
        <v/>
      </c>
      <c r="K364" s="68" t="str">
        <f t="shared" si="772"/>
        <v/>
      </c>
      <c r="L364" s="68" t="str">
        <f t="shared" si="772"/>
        <v/>
      </c>
      <c r="M364" s="68" t="str">
        <f t="shared" si="772"/>
        <v/>
      </c>
      <c r="N364" s="68" t="str">
        <f t="shared" si="772"/>
        <v/>
      </c>
      <c r="O364" s="68" t="str">
        <f t="shared" si="772"/>
        <v/>
      </c>
      <c r="P364" s="68" t="str">
        <f t="shared" si="772"/>
        <v/>
      </c>
      <c r="Q364" s="68"/>
      <c r="R364" s="68"/>
      <c r="S364" s="68" t="str">
        <f t="shared" si="772"/>
        <v/>
      </c>
      <c r="T364" s="68" t="str">
        <f t="shared" si="772"/>
        <v/>
      </c>
      <c r="U364" s="68" t="str">
        <f t="shared" si="772"/>
        <v/>
      </c>
      <c r="V364" s="68" t="str">
        <f t="shared" si="772"/>
        <v/>
      </c>
      <c r="W364" s="68" t="str">
        <f t="shared" si="772"/>
        <v/>
      </c>
      <c r="X364" s="68" t="str">
        <f t="shared" si="772"/>
        <v/>
      </c>
      <c r="Y364" s="68" t="str">
        <f t="shared" si="772"/>
        <v/>
      </c>
      <c r="Z364" s="65" t="str">
        <f t="shared" ref="Z364:Z365" si="773">IF(OR(Z34="Anh-Hiền",Z34="Anh-Hợp",Z34="Anh-Phượng",Z34="Anh-Trang",Z34="Anh-Tiên"),Z34,"")</f>
        <v/>
      </c>
      <c r="AA364" s="69">
        <f t="shared" si="760"/>
        <v>-7</v>
      </c>
      <c r="AB364" s="76"/>
      <c r="AC364" s="68" t="str">
        <f t="shared" ref="AC364:AI364" si="774">IF(OR(AC34="Anh-Hiền",AC34="Anh-Hợp",AC34="Anh-Phượng",AC34="Anh-Trang",AC34="Anh-Tiên"),AC34,"")</f>
        <v/>
      </c>
      <c r="AD364" s="68" t="str">
        <f t="shared" si="774"/>
        <v/>
      </c>
      <c r="AE364" s="68" t="str">
        <f t="shared" si="774"/>
        <v/>
      </c>
      <c r="AF364" s="68" t="str">
        <f t="shared" si="774"/>
        <v/>
      </c>
      <c r="AG364" s="68" t="str">
        <f t="shared" si="774"/>
        <v/>
      </c>
      <c r="AH364" s="68" t="str">
        <f t="shared" si="774"/>
        <v/>
      </c>
      <c r="AI364" s="68" t="str">
        <f t="shared" si="774"/>
        <v/>
      </c>
      <c r="AJ364" s="68"/>
      <c r="AK364" s="68" t="str">
        <f t="shared" ref="AK364:AR364" si="775">IF(OR(AK34="Anh-Hiền",AK34="Anh-Hợp",AK34="Anh-Phượng",AK34="Anh-Trang",AK34="Anh-Tiên"),AK34,"")</f>
        <v/>
      </c>
      <c r="AL364" s="68" t="str">
        <f t="shared" si="775"/>
        <v/>
      </c>
      <c r="AM364" s="68" t="str">
        <f t="shared" si="775"/>
        <v/>
      </c>
      <c r="AN364" s="68" t="str">
        <f t="shared" si="775"/>
        <v/>
      </c>
      <c r="AO364" s="68" t="str">
        <f t="shared" si="775"/>
        <v/>
      </c>
      <c r="AP364" s="68"/>
      <c r="AQ364" s="68"/>
      <c r="AR364" s="68" t="str">
        <f t="shared" si="775"/>
        <v/>
      </c>
      <c r="AS364" s="68" t="str">
        <f t="shared" si="769"/>
        <v/>
      </c>
      <c r="AT364" s="68" t="str">
        <f t="shared" si="769"/>
        <v/>
      </c>
      <c r="AU364" s="68" t="str">
        <f t="shared" si="769"/>
        <v/>
      </c>
      <c r="AV364" s="68" t="str">
        <f t="shared" si="769"/>
        <v/>
      </c>
      <c r="AW364" s="68" t="str">
        <f t="shared" si="769"/>
        <v/>
      </c>
      <c r="AX364" s="68" t="str">
        <f t="shared" si="769"/>
        <v/>
      </c>
      <c r="AY364" s="68"/>
      <c r="AZ364" s="68" t="str">
        <f t="shared" ref="AZ364" si="776">IF(OR(AZ34="Anh-Hiền",AZ34="Anh-Hợp",AZ34="Anh-Phượng",AZ34="Anh-Trang",AZ34="Anh-Tiên"),AZ34,"")</f>
        <v/>
      </c>
    </row>
    <row r="365" spans="1:52" ht="18" customHeight="1">
      <c r="A365" s="76"/>
      <c r="B365" s="72" t="str">
        <f t="shared" ref="B365:Y365" si="777">IF(OR(B35="Anh-Hiền",B35="Anh-Hợp",B35="Anh-Phượng",B35="Anh-Trang",B35="Anh-Tiên"),B35,"")</f>
        <v/>
      </c>
      <c r="C365" s="72" t="str">
        <f t="shared" si="777"/>
        <v/>
      </c>
      <c r="D365" s="72" t="str">
        <f t="shared" si="777"/>
        <v/>
      </c>
      <c r="E365" s="72" t="str">
        <f t="shared" si="777"/>
        <v/>
      </c>
      <c r="F365" s="72" t="str">
        <f t="shared" si="777"/>
        <v/>
      </c>
      <c r="G365" s="72" t="str">
        <f t="shared" si="777"/>
        <v/>
      </c>
      <c r="H365" s="72" t="str">
        <f t="shared" si="777"/>
        <v/>
      </c>
      <c r="I365" s="72" t="str">
        <f t="shared" si="777"/>
        <v/>
      </c>
      <c r="J365" s="72" t="str">
        <f t="shared" si="777"/>
        <v/>
      </c>
      <c r="K365" s="72" t="str">
        <f t="shared" si="777"/>
        <v/>
      </c>
      <c r="L365" s="72" t="str">
        <f t="shared" si="777"/>
        <v/>
      </c>
      <c r="M365" s="72" t="str">
        <f t="shared" si="777"/>
        <v/>
      </c>
      <c r="N365" s="72" t="str">
        <f t="shared" si="777"/>
        <v/>
      </c>
      <c r="O365" s="72" t="str">
        <f t="shared" si="777"/>
        <v/>
      </c>
      <c r="P365" s="72" t="str">
        <f t="shared" si="777"/>
        <v/>
      </c>
      <c r="Q365" s="72"/>
      <c r="R365" s="72"/>
      <c r="S365" s="72" t="str">
        <f t="shared" si="777"/>
        <v/>
      </c>
      <c r="T365" s="72" t="str">
        <f t="shared" si="777"/>
        <v/>
      </c>
      <c r="U365" s="72" t="str">
        <f t="shared" si="777"/>
        <v/>
      </c>
      <c r="V365" s="72" t="str">
        <f t="shared" si="777"/>
        <v/>
      </c>
      <c r="W365" s="72" t="str">
        <f t="shared" si="777"/>
        <v/>
      </c>
      <c r="X365" s="72" t="str">
        <f t="shared" si="777"/>
        <v/>
      </c>
      <c r="Y365" s="72" t="str">
        <f t="shared" si="777"/>
        <v/>
      </c>
      <c r="Z365" s="65" t="str">
        <f t="shared" si="773"/>
        <v/>
      </c>
      <c r="AA365" s="73">
        <f t="shared" si="760"/>
        <v>-7</v>
      </c>
      <c r="AB365" s="76"/>
      <c r="AC365" s="72" t="str">
        <f t="shared" ref="AC365:AI365" si="778">IF(OR(AC35="Anh-Hiền",AC35="Anh-Hợp",AC35="Anh-Phượng",AC35="Anh-Trang",AC35="Anh-Tiên"),AC35,"")</f>
        <v/>
      </c>
      <c r="AD365" s="72" t="str">
        <f t="shared" si="778"/>
        <v/>
      </c>
      <c r="AE365" s="72" t="str">
        <f t="shared" si="778"/>
        <v/>
      </c>
      <c r="AF365" s="72" t="str">
        <f t="shared" si="778"/>
        <v/>
      </c>
      <c r="AG365" s="72" t="str">
        <f t="shared" si="778"/>
        <v/>
      </c>
      <c r="AH365" s="72" t="str">
        <f t="shared" si="778"/>
        <v/>
      </c>
      <c r="AI365" s="72" t="str">
        <f t="shared" si="778"/>
        <v/>
      </c>
      <c r="AJ365" s="72"/>
      <c r="AK365" s="72" t="str">
        <f t="shared" ref="AK365:AR365" si="779">IF(OR(AK35="Anh-Hiền",AK35="Anh-Hợp",AK35="Anh-Phượng",AK35="Anh-Trang",AK35="Anh-Tiên"),AK35,"")</f>
        <v/>
      </c>
      <c r="AL365" s="72" t="str">
        <f t="shared" si="779"/>
        <v/>
      </c>
      <c r="AM365" s="72" t="str">
        <f t="shared" si="779"/>
        <v/>
      </c>
      <c r="AN365" s="72" t="str">
        <f t="shared" si="779"/>
        <v/>
      </c>
      <c r="AO365" s="72" t="str">
        <f t="shared" si="779"/>
        <v/>
      </c>
      <c r="AP365" s="72"/>
      <c r="AQ365" s="72"/>
      <c r="AR365" s="72" t="str">
        <f t="shared" si="779"/>
        <v/>
      </c>
      <c r="AS365" s="72" t="str">
        <f t="shared" si="769"/>
        <v/>
      </c>
      <c r="AT365" s="72" t="str">
        <f t="shared" si="769"/>
        <v/>
      </c>
      <c r="AU365" s="72" t="str">
        <f t="shared" si="769"/>
        <v/>
      </c>
      <c r="AV365" s="72" t="str">
        <f t="shared" si="769"/>
        <v/>
      </c>
      <c r="AW365" s="72" t="str">
        <f t="shared" si="769"/>
        <v/>
      </c>
      <c r="AX365" s="72" t="str">
        <f t="shared" si="769"/>
        <v/>
      </c>
      <c r="AY365" s="72"/>
      <c r="AZ365" s="72" t="str">
        <f t="shared" ref="AZ365" si="780">IF(OR(AZ35="Anh-Hiền",AZ35="Anh-Hợp",AZ35="Anh-Phượng",AZ35="Anh-Trang",AZ35="Anh-Tiên"),AZ35,"")</f>
        <v/>
      </c>
    </row>
    <row r="366" spans="1:52" ht="18" customHeight="1">
      <c r="A366" s="77">
        <f>18*30-COUNTBLANK(B336:Z365)</f>
        <v>-190</v>
      </c>
      <c r="B366" s="49">
        <f>14*4+3*3</f>
        <v>65</v>
      </c>
      <c r="C366" s="78" t="str">
        <f>IF(A366&lt;&gt;B366,"Lỗi","")</f>
        <v>Lỗi</v>
      </c>
      <c r="AB366" s="77">
        <f>18*30-COUNTBLANK(AC336:BA365)</f>
        <v>-210</v>
      </c>
      <c r="AC366" s="49">
        <f>14*4+3*3</f>
        <v>65</v>
      </c>
      <c r="AD366" s="78" t="str">
        <f>IF(AB366&lt;&gt;AC366,"Lỗi","")</f>
        <v>Lỗi</v>
      </c>
      <c r="AE366" s="49"/>
      <c r="AF366" s="49"/>
      <c r="AG366" s="49"/>
      <c r="AH366" s="49"/>
      <c r="AI366" s="49"/>
      <c r="AJ366" s="49"/>
      <c r="AK366" s="49"/>
      <c r="AL366" s="49"/>
      <c r="AM366" s="49"/>
      <c r="AN366" s="49"/>
      <c r="AO366" s="49"/>
      <c r="AP366" s="49"/>
      <c r="AQ366" s="49"/>
      <c r="AR366" s="49"/>
      <c r="AS366" s="49"/>
      <c r="AT366" s="49"/>
      <c r="AU366" s="49"/>
      <c r="AV366" s="49"/>
      <c r="AW366" s="49"/>
      <c r="AX366" s="49"/>
      <c r="AY366" s="49"/>
      <c r="AZ366" s="49"/>
    </row>
    <row r="367" spans="1:52">
      <c r="B367" s="221" t="s">
        <v>62</v>
      </c>
      <c r="C367" s="222"/>
      <c r="D367" s="222"/>
      <c r="E367" s="222"/>
      <c r="F367" s="222"/>
      <c r="G367" s="222"/>
      <c r="H367" s="222"/>
      <c r="I367" s="222"/>
      <c r="J367" s="222"/>
      <c r="K367" s="222"/>
      <c r="L367" s="222"/>
      <c r="M367" s="222"/>
      <c r="N367" s="222"/>
      <c r="O367" s="222"/>
      <c r="P367" s="222"/>
      <c r="Q367" s="222"/>
      <c r="R367" s="222"/>
      <c r="S367" s="222"/>
      <c r="T367" s="222"/>
      <c r="U367" s="222"/>
      <c r="AC367" s="221" t="s">
        <v>62</v>
      </c>
      <c r="AD367" s="222"/>
      <c r="AE367" s="222"/>
      <c r="AF367" s="222"/>
      <c r="AG367" s="222"/>
      <c r="AH367" s="222"/>
      <c r="AI367" s="222"/>
      <c r="AJ367" s="222"/>
      <c r="AK367" s="222"/>
      <c r="AL367" s="222"/>
      <c r="AM367" s="222"/>
      <c r="AN367" s="222"/>
      <c r="AO367" s="222"/>
      <c r="AP367" s="222"/>
      <c r="AQ367" s="222"/>
      <c r="AR367" s="222"/>
      <c r="AS367" s="222"/>
      <c r="AT367" s="222"/>
      <c r="AU367" s="222"/>
      <c r="AV367" s="222"/>
      <c r="AW367" s="49"/>
      <c r="AX367" s="49"/>
      <c r="AY367" s="49"/>
      <c r="AZ367" s="49"/>
    </row>
    <row r="368" spans="1:52" ht="18" customHeight="1">
      <c r="A368" s="62">
        <f>A37</f>
        <v>0</v>
      </c>
      <c r="B368" s="62" t="s">
        <v>27</v>
      </c>
      <c r="C368" s="62" t="s">
        <v>28</v>
      </c>
      <c r="D368" s="62" t="s">
        <v>29</v>
      </c>
      <c r="E368" s="62" t="s">
        <v>30</v>
      </c>
      <c r="F368" s="62" t="s">
        <v>31</v>
      </c>
      <c r="G368" s="62" t="s">
        <v>32</v>
      </c>
      <c r="H368" s="62" t="s">
        <v>33</v>
      </c>
      <c r="I368" s="62" t="s">
        <v>70</v>
      </c>
      <c r="J368" s="62" t="s">
        <v>34</v>
      </c>
      <c r="K368" s="62" t="s">
        <v>35</v>
      </c>
      <c r="L368" s="62" t="s">
        <v>36</v>
      </c>
      <c r="M368" s="62" t="s">
        <v>37</v>
      </c>
      <c r="N368" s="62" t="s">
        <v>38</v>
      </c>
      <c r="O368" s="62" t="s">
        <v>14</v>
      </c>
      <c r="P368" s="62" t="s">
        <v>64</v>
      </c>
      <c r="Q368" s="62" t="s">
        <v>149</v>
      </c>
      <c r="R368" s="62" t="s">
        <v>150</v>
      </c>
      <c r="S368" s="62" t="s">
        <v>39</v>
      </c>
      <c r="T368" s="62" t="s">
        <v>40</v>
      </c>
      <c r="U368" s="62" t="s">
        <v>41</v>
      </c>
      <c r="V368" s="62" t="s">
        <v>42</v>
      </c>
      <c r="W368" s="62" t="s">
        <v>43</v>
      </c>
      <c r="X368" s="62" t="s">
        <v>61</v>
      </c>
      <c r="Y368" s="62" t="s">
        <v>71</v>
      </c>
      <c r="Z368" s="62">
        <f t="shared" ref="Z368" si="781">Z38</f>
        <v>0</v>
      </c>
      <c r="AA368" s="63" t="s">
        <v>45</v>
      </c>
      <c r="AB368" s="62">
        <f>AB37</f>
        <v>0</v>
      </c>
      <c r="AC368" s="62" t="s">
        <v>27</v>
      </c>
      <c r="AD368" s="62" t="s">
        <v>28</v>
      </c>
      <c r="AE368" s="62" t="s">
        <v>29</v>
      </c>
      <c r="AF368" s="62" t="s">
        <v>30</v>
      </c>
      <c r="AG368" s="62" t="s">
        <v>31</v>
      </c>
      <c r="AH368" s="62" t="s">
        <v>32</v>
      </c>
      <c r="AI368" s="62" t="s">
        <v>33</v>
      </c>
      <c r="AJ368" s="62" t="s">
        <v>70</v>
      </c>
      <c r="AK368" s="62" t="s">
        <v>34</v>
      </c>
      <c r="AL368" s="62" t="s">
        <v>35</v>
      </c>
      <c r="AM368" s="62" t="s">
        <v>36</v>
      </c>
      <c r="AN368" s="62" t="s">
        <v>37</v>
      </c>
      <c r="AO368" s="62" t="s">
        <v>38</v>
      </c>
      <c r="AP368" s="62" t="s">
        <v>14</v>
      </c>
      <c r="AQ368" s="62" t="s">
        <v>64</v>
      </c>
      <c r="AR368" s="62" t="s">
        <v>149</v>
      </c>
      <c r="AS368" s="62" t="s">
        <v>150</v>
      </c>
      <c r="AT368" s="62" t="s">
        <v>39</v>
      </c>
      <c r="AU368" s="62" t="s">
        <v>40</v>
      </c>
      <c r="AV368" s="62" t="s">
        <v>41</v>
      </c>
      <c r="AW368" s="62" t="s">
        <v>42</v>
      </c>
      <c r="AX368" s="62" t="s">
        <v>43</v>
      </c>
      <c r="AY368" s="62" t="s">
        <v>61</v>
      </c>
      <c r="AZ368" s="62" t="s">
        <v>71</v>
      </c>
    </row>
    <row r="369" spans="1:52" ht="18" customHeight="1">
      <c r="A369" s="65" t="str">
        <f t="shared" ref="A369" si="782">IF(OR(A6="HĐTN-Đ.Hoàng",A6="HĐTN-Linh",A6="HĐTN-Ly",A6="HĐTN-Đ.Nga",A6="HĐTN-Giang",A6="HĐTN-H.Hợp",A6="HĐTN-Ny",A6="HĐTN-The",A6="HĐTN-Long",A6="HĐTN-B.Phượng"),A6,"")</f>
        <v/>
      </c>
      <c r="B369" s="65" t="str">
        <f>IF(OR(B6="HĐTN-Đ.Hoàng",B6="HĐTN-Linh",B6="HĐTN-Ly",B6="HĐTN-Đ.Nga",B6="HĐTN-Giang",B6="HĐTN-H.Hợp",B6="HĐTN-Ny",B6="HĐTN-The",B6="HĐTN-Long",B6="HĐTN-B.Phượng",B6="HĐTN-Hoa",B6="HĐTN-Tước",B6="HĐTN-Nga",B6="HĐTN-Long",B6="HĐTN-The",B6="HĐTN-Yloan",B6="HĐTN-Giang",B6="HĐTN-Ly",B6="HĐTN-Lụa",B6="HĐTN-Thu",B6="HĐTN-Tuyết",B6="HĐTN-Đ.Huy",B6="HĐTN-Thắm",B6="HĐTN-An"),B6,"")</f>
        <v/>
      </c>
      <c r="C369" s="65" t="str">
        <f t="shared" ref="C369:Y373" si="783">IF(OR(C6="HĐTN-Đ.Hoàng",C6="HĐTN-Linh",C6="HĐTN-Ly",C6="HĐTN-Đ.Nga",C6="HĐTN-Giang",C6="HĐTN-H.Hợp",C6="HĐTN-Ny",C6="HĐTN-The",C6="HĐTN-Long",C6="HĐTN-B.Phượng",C6="HĐTN-Hoa",C6="HĐTN-Tước",C6="HĐTN-Nga",C6="HĐTN-Long",C6="HĐTN-The",C6="HĐTN-Yloan",C6="HĐTN-Giang",C6="HĐTN-Ly",C6="HĐTN-Lụa",C6="HĐTN-Thu",C6="HĐTN-Tuyết",C6="HĐTN-Đ.Huy",C6="HĐTN-Thắm",C6="HĐTN-An"),C6,"")</f>
        <v/>
      </c>
      <c r="D369" s="65" t="str">
        <f t="shared" si="783"/>
        <v/>
      </c>
      <c r="E369" s="65" t="str">
        <f t="shared" si="783"/>
        <v/>
      </c>
      <c r="F369" s="65" t="str">
        <f t="shared" si="783"/>
        <v/>
      </c>
      <c r="G369" s="65" t="str">
        <f t="shared" si="783"/>
        <v/>
      </c>
      <c r="H369" s="65" t="str">
        <f t="shared" si="783"/>
        <v/>
      </c>
      <c r="I369" s="65" t="str">
        <f t="shared" si="783"/>
        <v/>
      </c>
      <c r="J369" s="65" t="str">
        <f t="shared" si="783"/>
        <v/>
      </c>
      <c r="K369" s="65" t="str">
        <f t="shared" si="783"/>
        <v/>
      </c>
      <c r="L369" s="65" t="str">
        <f t="shared" si="783"/>
        <v/>
      </c>
      <c r="M369" s="65" t="str">
        <f t="shared" si="783"/>
        <v>HĐTN-YLoan</v>
      </c>
      <c r="N369" s="65" t="str">
        <f t="shared" si="783"/>
        <v/>
      </c>
      <c r="O369" s="65" t="str">
        <f t="shared" si="783"/>
        <v/>
      </c>
      <c r="P369" s="65" t="str">
        <f t="shared" si="783"/>
        <v/>
      </c>
      <c r="Q369" s="65"/>
      <c r="R369" s="65"/>
      <c r="S369" s="65" t="str">
        <f t="shared" si="783"/>
        <v/>
      </c>
      <c r="T369" s="65" t="str">
        <f t="shared" si="783"/>
        <v/>
      </c>
      <c r="U369" s="65" t="str">
        <f t="shared" si="783"/>
        <v/>
      </c>
      <c r="V369" s="65" t="str">
        <f t="shared" si="783"/>
        <v/>
      </c>
      <c r="W369" s="65" t="str">
        <f t="shared" si="783"/>
        <v/>
      </c>
      <c r="X369" s="65" t="str">
        <f t="shared" si="783"/>
        <v/>
      </c>
      <c r="Y369" s="65" t="str">
        <f t="shared" si="783"/>
        <v/>
      </c>
      <c r="Z369" s="65" t="str">
        <f t="shared" ref="Z369:Z380" si="784">IF(OR(Z39="Anh-Hiền",Z39="Anh-Hợp",Z39="Anh-Phượng",Z39="Anh-Trang",Z39="Anh-Tiên"),Z39,"")</f>
        <v/>
      </c>
      <c r="AA369" s="66">
        <f t="shared" ref="AA369:AA398" si="785">IF((18-COUNTBLANK(B369:Z369))=0,"",18-COUNTBLANK(B369:Z369))</f>
        <v>-6</v>
      </c>
      <c r="AB369" s="65" t="str">
        <f t="shared" ref="AB369" si="786">IF(OR(AB6="HĐTN-Đ.Hoàng",AB6="HĐTN-Linh",AB6="HĐTN-Ly",AB6="HĐTN-Đ.Nga",AB6="HĐTN-Giang",AB6="HĐTN-H.Hợp",AB6="HĐTN-Ny",AB6="HĐTN-The",AB6="HĐTN-Long",AB6="HĐTN-B.Phượng"),AB6,"")</f>
        <v/>
      </c>
      <c r="AC369" s="65" t="str">
        <f>IF(OR(AC6="HĐTN-Đ.Hoàng",AC6="HĐTN-Linh",AC6="HĐTN-Ly",AC6="HĐTN-Đ.Nga",AC6="HĐTN-Giang",AC6="HĐTN-H.Hợp",AC6="HĐTN-Ny",AC6="HĐTN-The",AC6="HĐTN-Long",AC6="HĐTN-B.Phượng",AC6="HĐTN-Hoa"),AC6,"")</f>
        <v/>
      </c>
      <c r="AD369" s="65" t="str">
        <f>IF(OR(AD6="HĐTN-Đ.Hoàng",AD6="HĐTN-Linh",AD6="HĐTN-Ly",AD6="HĐTN-Đ.Nga",AD6="HĐTN-Giang",AD6="HĐTN-H.Hợp",AD6="HĐTN-Ny",AD6="HĐTN-The",AD6="HĐTN-Long",AD6="HĐTN-B.Phượng",AD6="HĐTN-Hoa"),AD6,"")</f>
        <v/>
      </c>
      <c r="AE369" s="65" t="str">
        <f t="shared" ref="AE369:AI369" si="787">IF(OR(AE6="HĐTN-Đ.Hoàng",AE6="HĐTN-Linh",AE6="HĐTN-Ly",AE6="HĐTN-Đ.Nga",AE6="HĐTN-Giang",AE6="HĐTN-H.Hợp",AE6="HĐTN-Ny",AE6="HĐTN-The",AE6="HĐTN-Long",AE6="HĐTN-B.Phượng"),AE6,"")</f>
        <v/>
      </c>
      <c r="AF369" s="65" t="str">
        <f t="shared" si="787"/>
        <v/>
      </c>
      <c r="AG369" s="65" t="str">
        <f t="shared" si="787"/>
        <v/>
      </c>
      <c r="AH369" s="65" t="str">
        <f t="shared" si="787"/>
        <v/>
      </c>
      <c r="AI369" s="65" t="str">
        <f t="shared" si="787"/>
        <v/>
      </c>
      <c r="AJ369" s="65"/>
      <c r="AK369" s="65" t="str">
        <f t="shared" ref="AK369:AO369" si="788">IF(OR(AK6="HĐTN-Đ.Hoàng",AK6="HĐTN-Linh",AK6="HĐTN-Ly",AK6="HĐTN-Đ.Nga",AK6="HĐTN-Giang",AK6="HĐTN-H.Hợp",AK6="HĐTN-Ny",AK6="HĐTN-The",AK6="HĐTN-Long",AK6="HĐTN-B.Phượng"),AK6,"")</f>
        <v/>
      </c>
      <c r="AL369" s="65" t="str">
        <f t="shared" si="788"/>
        <v/>
      </c>
      <c r="AM369" s="65" t="str">
        <f t="shared" si="788"/>
        <v/>
      </c>
      <c r="AN369" s="65" t="str">
        <f t="shared" si="788"/>
        <v/>
      </c>
      <c r="AO369" s="65" t="str">
        <f t="shared" si="788"/>
        <v/>
      </c>
      <c r="AP369" s="65"/>
      <c r="AQ369" s="65"/>
      <c r="AR369" s="65" t="str">
        <f>IF(OR(AR6="HĐTN-Đ.Hoàng",AR6="HĐTN-Linh",AR6="HĐTN-Ly",AR6="HĐTN-Đ.Nga",AR6="HĐTN-Giang",AR6="HĐTN-H.Hợp",AR6="HĐTN-Ny",AR6="HĐTN-The",AR6="HĐTN-Long",AR6="HĐTN-B.Phượng"),AR6,"")</f>
        <v/>
      </c>
      <c r="AS369" s="65" t="str">
        <f t="shared" ref="AS369:AX369" si="789">IF(OR(AS6="HĐTN-Đ.Hoàng",AS6="HĐTN-Linh",AS6="HĐTN-Ly",AS6="HĐTN-Đ.Nga",AS6="HĐTN-Giang",AS6="HĐTN-H.Hợp",AS6="HĐTN-Ny",AS6="HĐTN-The",AS6="HĐTN-Long",AS6="HĐTN-B.Phượng"),AS6,"")</f>
        <v/>
      </c>
      <c r="AT369" s="65" t="str">
        <f t="shared" si="789"/>
        <v/>
      </c>
      <c r="AU369" s="65" t="str">
        <f t="shared" si="789"/>
        <v/>
      </c>
      <c r="AV369" s="65" t="str">
        <f t="shared" si="789"/>
        <v/>
      </c>
      <c r="AW369" s="65" t="str">
        <f t="shared" si="789"/>
        <v/>
      </c>
      <c r="AX369" s="65" t="str">
        <f t="shared" si="789"/>
        <v/>
      </c>
      <c r="AY369" s="65"/>
      <c r="AZ369" s="65" t="str">
        <f t="shared" ref="AZ369" si="790">IF(OR(AZ6="HĐTN-Đ.Hoàng",AZ6="HĐTN-Linh",AZ6="HĐTN-Ly",AZ6="HĐTN-Đ.Nga",AZ6="HĐTN-Giang",AZ6="HĐTN-H.Hợp",AZ6="HĐTN-Ny",AZ6="HĐTN-The",AZ6="HĐTN-Long",AZ6="HĐTN-B.Phượng"),AZ6,"")</f>
        <v/>
      </c>
    </row>
    <row r="370" spans="1:52" ht="18" customHeight="1">
      <c r="A370" s="68" t="str">
        <f t="shared" ref="A370" si="791">IF(OR(A7="HĐTN-Đ.Hoàng",A7="HĐTN-Linh",A7="HĐTN-Ly",A7="HĐTN-Đ.Nga",A7="HĐTN-Giang",A7="HĐTN-H.Hợp",A7="HĐTN-Ny",A7="HĐTN-The",A7="HĐTN-Long",A7="HĐTN-B.Phượng"),A7,"")</f>
        <v/>
      </c>
      <c r="B370" s="68" t="str">
        <f t="shared" ref="B370:P373" si="792">IF(OR(B7="HĐTN-Đ.Hoàng",B7="HĐTN-Linh",B7="HĐTN-Ly",B7="HĐTN-Đ.Nga",B7="HĐTN-Giang",B7="HĐTN-H.Hợp",B7="HĐTN-Ny",B7="HĐTN-The",B7="HĐTN-Long",B7="HĐTN-B.Phượng",B7="HĐTN-Hoa",B7="HĐTN-Tước",B7="HĐTN-Nga",B7="HĐTN-Long",B7="HĐTN-The",B7="HĐTN-Yloan",B7="HĐTN-Giang",B7="HĐTN-Ly",B7="HĐTN-Lụa",B7="HĐTN-Thu",B7="HĐTN-Tuyết",B7="HĐTN-Đ.Huy",B7="HĐTN-Thắm",B7="HĐTN-An"),B7,"")</f>
        <v/>
      </c>
      <c r="C370" s="68" t="str">
        <f t="shared" si="792"/>
        <v/>
      </c>
      <c r="D370" s="68" t="str">
        <f t="shared" si="792"/>
        <v/>
      </c>
      <c r="E370" s="68" t="str">
        <f t="shared" si="792"/>
        <v/>
      </c>
      <c r="F370" s="68" t="str">
        <f t="shared" si="792"/>
        <v/>
      </c>
      <c r="G370" s="68" t="str">
        <f t="shared" si="792"/>
        <v/>
      </c>
      <c r="H370" s="68" t="str">
        <f t="shared" si="792"/>
        <v/>
      </c>
      <c r="I370" s="68" t="str">
        <f t="shared" si="792"/>
        <v/>
      </c>
      <c r="J370" s="68" t="str">
        <f t="shared" si="792"/>
        <v/>
      </c>
      <c r="K370" s="68" t="str">
        <f t="shared" si="792"/>
        <v/>
      </c>
      <c r="L370" s="68" t="str">
        <f t="shared" si="792"/>
        <v/>
      </c>
      <c r="M370" s="68" t="str">
        <f t="shared" si="792"/>
        <v>HĐTN-YLoan</v>
      </c>
      <c r="N370" s="68" t="str">
        <f t="shared" si="792"/>
        <v/>
      </c>
      <c r="O370" s="68" t="str">
        <f t="shared" si="792"/>
        <v>HĐTN-Nga</v>
      </c>
      <c r="P370" s="68" t="str">
        <f t="shared" si="792"/>
        <v/>
      </c>
      <c r="Q370" s="68"/>
      <c r="R370" s="68"/>
      <c r="S370" s="68" t="str">
        <f t="shared" si="783"/>
        <v/>
      </c>
      <c r="T370" s="68" t="str">
        <f t="shared" si="783"/>
        <v/>
      </c>
      <c r="U370" s="68" t="str">
        <f t="shared" si="783"/>
        <v/>
      </c>
      <c r="V370" s="68" t="str">
        <f t="shared" si="783"/>
        <v/>
      </c>
      <c r="W370" s="68" t="str">
        <f t="shared" si="783"/>
        <v/>
      </c>
      <c r="X370" s="68" t="str">
        <f t="shared" si="783"/>
        <v/>
      </c>
      <c r="Y370" s="68" t="str">
        <f t="shared" si="783"/>
        <v/>
      </c>
      <c r="Z370" s="65" t="str">
        <f t="shared" si="784"/>
        <v/>
      </c>
      <c r="AA370" s="69">
        <f t="shared" si="785"/>
        <v>-5</v>
      </c>
      <c r="AB370" s="68" t="str">
        <f t="shared" ref="AB370" si="793">IF(OR(AB7="HĐTN-Đ.Hoàng",AB7="HĐTN-Linh",AB7="HĐTN-Ly",AB7="HĐTN-Đ.Nga",AB7="HĐTN-Giang",AB7="HĐTN-H.Hợp",AB7="HĐTN-Ny",AB7="HĐTN-The",AB7="HĐTN-Long",AB7="HĐTN-B.Phượng"),AB7,"")</f>
        <v/>
      </c>
      <c r="AC370" s="68" t="str">
        <f t="shared" ref="AC370:AC398" si="794">IF(OR(AC7="HĐTN-Đ.Hoàng",AC7="HĐTN-Linh",AC7="HĐTN-Ly",AC7="HĐTN-Đ.Nga",AC7="HĐTN-Giang",AC7="HĐTN-H.Hợp",AC7="HĐTN-Ny",AC7="HĐTN-The",AC7="HĐTN-Long",AC7="HĐTN-B.Phượng",AC7="HĐTN-Hoa"),AC7,"")</f>
        <v/>
      </c>
      <c r="AD370" s="68" t="str">
        <f t="shared" ref="AD370:AI370" si="795">IF(OR(AD7="HĐTN-Đ.Hoàng",AD7="HĐTN-Linh",AD7="HĐTN-Ly",AD7="HĐTN-Đ.Nga",AD7="HĐTN-Giang",AD7="HĐTN-H.Hợp",AD7="HĐTN-Ny",AD7="HĐTN-The",AD7="HĐTN-Long",AD7="HĐTN-B.Phượng"),AD7,"")</f>
        <v/>
      </c>
      <c r="AE370" s="68" t="str">
        <f t="shared" si="795"/>
        <v/>
      </c>
      <c r="AF370" s="68" t="str">
        <f t="shared" si="795"/>
        <v/>
      </c>
      <c r="AG370" s="68" t="str">
        <f t="shared" si="795"/>
        <v/>
      </c>
      <c r="AH370" s="68" t="str">
        <f t="shared" si="795"/>
        <v/>
      </c>
      <c r="AI370" s="68" t="str">
        <f t="shared" si="795"/>
        <v/>
      </c>
      <c r="AJ370" s="68"/>
      <c r="AK370" s="68" t="str">
        <f t="shared" ref="AK370:AX370" si="796">IF(OR(AK7="HĐTN-Đ.Hoàng",AK7="HĐTN-Linh",AK7="HĐTN-Ly",AK7="HĐTN-Đ.Nga",AK7="HĐTN-Giang",AK7="HĐTN-H.Hợp",AK7="HĐTN-Ny",AK7="HĐTN-The",AK7="HĐTN-Long",AK7="HĐTN-B.Phượng"),AK7,"")</f>
        <v/>
      </c>
      <c r="AL370" s="68" t="str">
        <f t="shared" si="796"/>
        <v/>
      </c>
      <c r="AM370" s="68" t="str">
        <f t="shared" si="796"/>
        <v/>
      </c>
      <c r="AN370" s="68" t="str">
        <f t="shared" si="796"/>
        <v/>
      </c>
      <c r="AO370" s="68" t="str">
        <f t="shared" si="796"/>
        <v/>
      </c>
      <c r="AP370" s="68"/>
      <c r="AQ370" s="68"/>
      <c r="AR370" s="68" t="str">
        <f t="shared" si="796"/>
        <v/>
      </c>
      <c r="AS370" s="68" t="str">
        <f t="shared" si="796"/>
        <v/>
      </c>
      <c r="AT370" s="68" t="str">
        <f t="shared" si="796"/>
        <v/>
      </c>
      <c r="AU370" s="68" t="str">
        <f t="shared" si="796"/>
        <v/>
      </c>
      <c r="AV370" s="68" t="str">
        <f t="shared" si="796"/>
        <v/>
      </c>
      <c r="AW370" s="68" t="str">
        <f t="shared" si="796"/>
        <v/>
      </c>
      <c r="AX370" s="68" t="str">
        <f t="shared" si="796"/>
        <v/>
      </c>
      <c r="AY370" s="68"/>
      <c r="AZ370" s="68" t="str">
        <f t="shared" ref="AZ370" si="797">IF(OR(AZ7="HĐTN-Đ.Hoàng",AZ7="HĐTN-Linh",AZ7="HĐTN-Ly",AZ7="HĐTN-Đ.Nga",AZ7="HĐTN-Giang",AZ7="HĐTN-H.Hợp",AZ7="HĐTN-Ny",AZ7="HĐTN-The",AZ7="HĐTN-Long",AZ7="HĐTN-B.Phượng"),AZ7,"")</f>
        <v/>
      </c>
    </row>
    <row r="371" spans="1:52" ht="18" customHeight="1">
      <c r="A371" s="68" t="str">
        <f t="shared" ref="A371" si="798">IF(OR(A8="HĐTN-Đ.Hoàng",A8="HĐTN-Linh",A8="HĐTN-Ly",A8="HĐTN-Đ.Nga",A8="HĐTN-Giang",A8="HĐTN-H.Hợp",A8="HĐTN-Ny",A8="HĐTN-The",A8="HĐTN-Long",A8="HĐTN-B.Phượng"),A8,"")</f>
        <v/>
      </c>
      <c r="B371" s="68" t="str">
        <f t="shared" si="792"/>
        <v/>
      </c>
      <c r="C371" s="68" t="str">
        <f t="shared" si="783"/>
        <v/>
      </c>
      <c r="D371" s="68" t="str">
        <f t="shared" si="783"/>
        <v/>
      </c>
      <c r="E371" s="68" t="str">
        <f t="shared" si="783"/>
        <v/>
      </c>
      <c r="F371" s="68" t="str">
        <f t="shared" si="783"/>
        <v/>
      </c>
      <c r="G371" s="68" t="str">
        <f t="shared" si="783"/>
        <v/>
      </c>
      <c r="H371" s="68" t="str">
        <f t="shared" si="783"/>
        <v/>
      </c>
      <c r="I371" s="68" t="str">
        <f t="shared" si="783"/>
        <v/>
      </c>
      <c r="J371" s="68" t="str">
        <f t="shared" si="783"/>
        <v/>
      </c>
      <c r="K371" s="68" t="str">
        <f t="shared" si="783"/>
        <v/>
      </c>
      <c r="L371" s="68" t="str">
        <f t="shared" si="783"/>
        <v/>
      </c>
      <c r="M371" s="68" t="str">
        <f t="shared" si="783"/>
        <v/>
      </c>
      <c r="N371" s="68" t="str">
        <f t="shared" si="783"/>
        <v/>
      </c>
      <c r="O371" s="68" t="str">
        <f t="shared" si="783"/>
        <v/>
      </c>
      <c r="P371" s="68" t="str">
        <f t="shared" si="783"/>
        <v/>
      </c>
      <c r="Q371" s="68"/>
      <c r="R371" s="68"/>
      <c r="S371" s="68" t="str">
        <f t="shared" si="783"/>
        <v/>
      </c>
      <c r="T371" s="68" t="str">
        <f t="shared" si="783"/>
        <v/>
      </c>
      <c r="U371" s="68" t="str">
        <f t="shared" si="783"/>
        <v/>
      </c>
      <c r="V371" s="68" t="str">
        <f t="shared" si="783"/>
        <v/>
      </c>
      <c r="W371" s="68" t="str">
        <f t="shared" si="783"/>
        <v/>
      </c>
      <c r="X371" s="68" t="str">
        <f t="shared" si="783"/>
        <v/>
      </c>
      <c r="Y371" s="68" t="str">
        <f t="shared" si="783"/>
        <v/>
      </c>
      <c r="Z371" s="65" t="str">
        <f t="shared" si="784"/>
        <v/>
      </c>
      <c r="AA371" s="69">
        <f t="shared" si="785"/>
        <v>-7</v>
      </c>
      <c r="AB371" s="68" t="str">
        <f t="shared" ref="AB371" si="799">IF(OR(AB8="HĐTN-Đ.Hoàng",AB8="HĐTN-Linh",AB8="HĐTN-Ly",AB8="HĐTN-Đ.Nga",AB8="HĐTN-Giang",AB8="HĐTN-H.Hợp",AB8="HĐTN-Ny",AB8="HĐTN-The",AB8="HĐTN-Long",AB8="HĐTN-B.Phượng"),AB8,"")</f>
        <v/>
      </c>
      <c r="AC371" s="68" t="str">
        <f t="shared" si="794"/>
        <v/>
      </c>
      <c r="AD371" s="68" t="str">
        <f t="shared" ref="AD371:AI371" si="800">IF(OR(AD8="HĐTN-Đ.Hoàng",AD8="HĐTN-Linh",AD8="HĐTN-Ly",AD8="HĐTN-Đ.Nga",AD8="HĐTN-Giang",AD8="HĐTN-H.Hợp",AD8="HĐTN-Ny",AD8="HĐTN-The",AD8="HĐTN-Long",AD8="HĐTN-B.Phượng"),AD8,"")</f>
        <v/>
      </c>
      <c r="AE371" s="68" t="str">
        <f t="shared" si="800"/>
        <v/>
      </c>
      <c r="AF371" s="68" t="str">
        <f t="shared" si="800"/>
        <v/>
      </c>
      <c r="AG371" s="68" t="str">
        <f t="shared" si="800"/>
        <v/>
      </c>
      <c r="AH371" s="68" t="str">
        <f t="shared" si="800"/>
        <v/>
      </c>
      <c r="AI371" s="68" t="str">
        <f t="shared" si="800"/>
        <v/>
      </c>
      <c r="AJ371" s="68"/>
      <c r="AK371" s="68" t="str">
        <f t="shared" ref="AK371:AX371" si="801">IF(OR(AK8="HĐTN-Đ.Hoàng",AK8="HĐTN-Linh",AK8="HĐTN-Ly",AK8="HĐTN-Đ.Nga",AK8="HĐTN-Giang",AK8="HĐTN-H.Hợp",AK8="HĐTN-Ny",AK8="HĐTN-The",AK8="HĐTN-Long",AK8="HĐTN-B.Phượng"),AK8,"")</f>
        <v/>
      </c>
      <c r="AL371" s="68" t="str">
        <f t="shared" si="801"/>
        <v/>
      </c>
      <c r="AM371" s="68" t="str">
        <f t="shared" si="801"/>
        <v/>
      </c>
      <c r="AN371" s="68" t="str">
        <f t="shared" si="801"/>
        <v/>
      </c>
      <c r="AO371" s="68" t="str">
        <f t="shared" si="801"/>
        <v/>
      </c>
      <c r="AP371" s="68"/>
      <c r="AQ371" s="68"/>
      <c r="AR371" s="68" t="str">
        <f t="shared" si="801"/>
        <v/>
      </c>
      <c r="AS371" s="68" t="str">
        <f t="shared" si="801"/>
        <v/>
      </c>
      <c r="AT371" s="68" t="str">
        <f t="shared" si="801"/>
        <v/>
      </c>
      <c r="AU371" s="68" t="str">
        <f t="shared" si="801"/>
        <v/>
      </c>
      <c r="AV371" s="68" t="str">
        <f t="shared" si="801"/>
        <v/>
      </c>
      <c r="AW371" s="68" t="str">
        <f t="shared" si="801"/>
        <v/>
      </c>
      <c r="AX371" s="68" t="str">
        <f t="shared" si="801"/>
        <v/>
      </c>
      <c r="AY371" s="68"/>
      <c r="AZ371" s="68" t="str">
        <f t="shared" ref="AZ371" si="802">IF(OR(AZ8="HĐTN-Đ.Hoàng",AZ8="HĐTN-Linh",AZ8="HĐTN-Ly",AZ8="HĐTN-Đ.Nga",AZ8="HĐTN-Giang",AZ8="HĐTN-H.Hợp",AZ8="HĐTN-Ny",AZ8="HĐTN-The",AZ8="HĐTN-Long",AZ8="HĐTN-B.Phượng"),AZ8,"")</f>
        <v/>
      </c>
    </row>
    <row r="372" spans="1:52" ht="18" customHeight="1">
      <c r="A372" s="68" t="str">
        <f t="shared" ref="A372" si="803">IF(OR(A9="HĐTN-Đ.Hoàng",A9="HĐTN-Linh",A9="HĐTN-Ly",A9="HĐTN-Đ.Nga",A9="HĐTN-Giang",A9="HĐTN-H.Hợp",A9="HĐTN-Ny",A9="HĐTN-The",A9="HĐTN-Long",A9="HĐTN-B.Phượng"),A9,"")</f>
        <v/>
      </c>
      <c r="B372" s="68" t="str">
        <f t="shared" si="792"/>
        <v/>
      </c>
      <c r="C372" s="68" t="str">
        <f t="shared" si="783"/>
        <v/>
      </c>
      <c r="D372" s="68" t="str">
        <f t="shared" si="783"/>
        <v/>
      </c>
      <c r="E372" s="68" t="str">
        <f t="shared" si="783"/>
        <v/>
      </c>
      <c r="F372" s="68" t="str">
        <f t="shared" si="783"/>
        <v/>
      </c>
      <c r="G372" s="68" t="str">
        <f t="shared" si="783"/>
        <v/>
      </c>
      <c r="H372" s="68" t="str">
        <f t="shared" si="783"/>
        <v/>
      </c>
      <c r="I372" s="68" t="str">
        <f t="shared" si="783"/>
        <v/>
      </c>
      <c r="J372" s="68" t="str">
        <f t="shared" si="783"/>
        <v/>
      </c>
      <c r="K372" s="68" t="str">
        <f t="shared" si="783"/>
        <v/>
      </c>
      <c r="L372" s="68" t="str">
        <f t="shared" si="783"/>
        <v/>
      </c>
      <c r="M372" s="68" t="str">
        <f t="shared" si="783"/>
        <v/>
      </c>
      <c r="N372" s="68" t="str">
        <f t="shared" si="783"/>
        <v>HĐTN-YLoan</v>
      </c>
      <c r="O372" s="68" t="str">
        <f t="shared" si="783"/>
        <v/>
      </c>
      <c r="P372" s="68" t="str">
        <f t="shared" si="783"/>
        <v/>
      </c>
      <c r="Q372" s="68"/>
      <c r="R372" s="68"/>
      <c r="S372" s="68" t="str">
        <f t="shared" si="783"/>
        <v/>
      </c>
      <c r="T372" s="68" t="str">
        <f t="shared" si="783"/>
        <v/>
      </c>
      <c r="U372" s="68" t="str">
        <f t="shared" si="783"/>
        <v/>
      </c>
      <c r="V372" s="68" t="str">
        <f t="shared" si="783"/>
        <v/>
      </c>
      <c r="W372" s="68" t="str">
        <f t="shared" si="783"/>
        <v/>
      </c>
      <c r="X372" s="68" t="str">
        <f t="shared" si="783"/>
        <v/>
      </c>
      <c r="Y372" s="68" t="str">
        <f t="shared" si="783"/>
        <v/>
      </c>
      <c r="Z372" s="65" t="str">
        <f t="shared" si="784"/>
        <v/>
      </c>
      <c r="AA372" s="69">
        <f t="shared" si="785"/>
        <v>-6</v>
      </c>
      <c r="AB372" s="68" t="str">
        <f t="shared" ref="AB372" si="804">IF(OR(AB9="HĐTN-Đ.Hoàng",AB9="HĐTN-Linh",AB9="HĐTN-Ly",AB9="HĐTN-Đ.Nga",AB9="HĐTN-Giang",AB9="HĐTN-H.Hợp",AB9="HĐTN-Ny",AB9="HĐTN-The",AB9="HĐTN-Long",AB9="HĐTN-B.Phượng"),AB9,"")</f>
        <v/>
      </c>
      <c r="AC372" s="68" t="str">
        <f t="shared" si="794"/>
        <v/>
      </c>
      <c r="AD372" s="68" t="str">
        <f t="shared" ref="AD372:AI372" si="805">IF(OR(AD9="HĐTN-Đ.Hoàng",AD9="HĐTN-Linh",AD9="HĐTN-Ly",AD9="HĐTN-Đ.Nga",AD9="HĐTN-Giang",AD9="HĐTN-H.Hợp",AD9="HĐTN-Ny",AD9="HĐTN-The",AD9="HĐTN-Long",AD9="HĐTN-B.Phượng"),AD9,"")</f>
        <v/>
      </c>
      <c r="AE372" s="68" t="str">
        <f t="shared" si="805"/>
        <v/>
      </c>
      <c r="AF372" s="68" t="str">
        <f t="shared" si="805"/>
        <v/>
      </c>
      <c r="AG372" s="68" t="str">
        <f t="shared" si="805"/>
        <v/>
      </c>
      <c r="AH372" s="68" t="str">
        <f t="shared" si="805"/>
        <v/>
      </c>
      <c r="AI372" s="68" t="str">
        <f t="shared" si="805"/>
        <v/>
      </c>
      <c r="AJ372" s="68"/>
      <c r="AK372" s="68" t="str">
        <f t="shared" ref="AK372:AX372" si="806">IF(OR(AK9="HĐTN-Đ.Hoàng",AK9="HĐTN-Linh",AK9="HĐTN-Ly",AK9="HĐTN-Đ.Nga",AK9="HĐTN-Giang",AK9="HĐTN-H.Hợp",AK9="HĐTN-Ny",AK9="HĐTN-The",AK9="HĐTN-Long",AK9="HĐTN-B.Phượng"),AK9,"")</f>
        <v/>
      </c>
      <c r="AL372" s="68" t="str">
        <f t="shared" si="806"/>
        <v/>
      </c>
      <c r="AM372" s="68" t="str">
        <f t="shared" si="806"/>
        <v/>
      </c>
      <c r="AN372" s="68" t="str">
        <f t="shared" si="806"/>
        <v/>
      </c>
      <c r="AO372" s="68" t="str">
        <f t="shared" si="806"/>
        <v/>
      </c>
      <c r="AP372" s="68"/>
      <c r="AQ372" s="68"/>
      <c r="AR372" s="68" t="str">
        <f t="shared" si="806"/>
        <v/>
      </c>
      <c r="AS372" s="68" t="str">
        <f t="shared" si="806"/>
        <v/>
      </c>
      <c r="AT372" s="68" t="str">
        <f t="shared" si="806"/>
        <v/>
      </c>
      <c r="AU372" s="68" t="str">
        <f t="shared" si="806"/>
        <v/>
      </c>
      <c r="AV372" s="68" t="str">
        <f t="shared" si="806"/>
        <v/>
      </c>
      <c r="AW372" s="68" t="str">
        <f t="shared" si="806"/>
        <v/>
      </c>
      <c r="AX372" s="68" t="str">
        <f t="shared" si="806"/>
        <v/>
      </c>
      <c r="AY372" s="68"/>
      <c r="AZ372" s="68" t="str">
        <f t="shared" ref="AZ372" si="807">IF(OR(AZ9="HĐTN-Đ.Hoàng",AZ9="HĐTN-Linh",AZ9="HĐTN-Ly",AZ9="HĐTN-Đ.Nga",AZ9="HĐTN-Giang",AZ9="HĐTN-H.Hợp",AZ9="HĐTN-Ny",AZ9="HĐTN-The",AZ9="HĐTN-Long",AZ9="HĐTN-B.Phượng"),AZ9,"")</f>
        <v/>
      </c>
    </row>
    <row r="373" spans="1:52" ht="18" customHeight="1">
      <c r="A373" s="72" t="str">
        <f t="shared" ref="A373" si="808">IF(OR(A10="HĐTN-Đ.Hoàng",A10="HĐTN-Linh",A10="HĐTN-Ly",A10="HĐTN-Đ.Nga",A10="HĐTN-Giang",A10="HĐTN-H.Hợp",A10="HĐTN-Ny",A10="HĐTN-The",A10="HĐTN-Long",A10="HĐTN-B.Phượng"),A10,"")</f>
        <v/>
      </c>
      <c r="B373" s="72" t="str">
        <f t="shared" si="792"/>
        <v/>
      </c>
      <c r="C373" s="72" t="str">
        <f t="shared" si="783"/>
        <v/>
      </c>
      <c r="D373" s="72" t="str">
        <f t="shared" si="783"/>
        <v/>
      </c>
      <c r="E373" s="72" t="str">
        <f t="shared" si="783"/>
        <v/>
      </c>
      <c r="F373" s="72" t="str">
        <f t="shared" si="783"/>
        <v/>
      </c>
      <c r="G373" s="72" t="str">
        <f t="shared" si="783"/>
        <v/>
      </c>
      <c r="H373" s="72" t="str">
        <f t="shared" si="783"/>
        <v/>
      </c>
      <c r="I373" s="72" t="str">
        <f t="shared" si="783"/>
        <v/>
      </c>
      <c r="J373" s="72" t="str">
        <f t="shared" si="783"/>
        <v/>
      </c>
      <c r="K373" s="72" t="str">
        <f t="shared" si="783"/>
        <v/>
      </c>
      <c r="L373" s="72" t="str">
        <f t="shared" si="783"/>
        <v/>
      </c>
      <c r="M373" s="72" t="str">
        <f t="shared" si="783"/>
        <v/>
      </c>
      <c r="N373" s="72" t="str">
        <f t="shared" si="783"/>
        <v>HĐTN-YLoan</v>
      </c>
      <c r="O373" s="72" t="str">
        <f t="shared" si="783"/>
        <v/>
      </c>
      <c r="P373" s="72" t="str">
        <f t="shared" si="783"/>
        <v/>
      </c>
      <c r="Q373" s="72"/>
      <c r="R373" s="72"/>
      <c r="S373" s="72" t="str">
        <f t="shared" si="783"/>
        <v/>
      </c>
      <c r="T373" s="72" t="str">
        <f t="shared" si="783"/>
        <v/>
      </c>
      <c r="U373" s="72" t="str">
        <f t="shared" si="783"/>
        <v/>
      </c>
      <c r="V373" s="72" t="str">
        <f t="shared" si="783"/>
        <v/>
      </c>
      <c r="W373" s="72" t="str">
        <f t="shared" si="783"/>
        <v/>
      </c>
      <c r="X373" s="72" t="str">
        <f t="shared" si="783"/>
        <v/>
      </c>
      <c r="Y373" s="72" t="str">
        <f t="shared" si="783"/>
        <v/>
      </c>
      <c r="Z373" s="65" t="str">
        <f t="shared" si="784"/>
        <v/>
      </c>
      <c r="AA373" s="73">
        <f t="shared" si="785"/>
        <v>-6</v>
      </c>
      <c r="AB373" s="72" t="str">
        <f t="shared" ref="AB373" si="809">IF(OR(AB10="HĐTN-Đ.Hoàng",AB10="HĐTN-Linh",AB10="HĐTN-Ly",AB10="HĐTN-Đ.Nga",AB10="HĐTN-Giang",AB10="HĐTN-H.Hợp",AB10="HĐTN-Ny",AB10="HĐTN-The",AB10="HĐTN-Long",AB10="HĐTN-B.Phượng"),AB10,"")</f>
        <v/>
      </c>
      <c r="AC373" s="72" t="str">
        <f t="shared" si="794"/>
        <v/>
      </c>
      <c r="AD373" s="72" t="str">
        <f t="shared" ref="AD373:AI373" si="810">IF(OR(AD10="HĐTN-Đ.Hoàng",AD10="HĐTN-Linh",AD10="HĐTN-Ly",AD10="HĐTN-Đ.Nga",AD10="HĐTN-Giang",AD10="HĐTN-H.Hợp",AD10="HĐTN-Ny",AD10="HĐTN-The",AD10="HĐTN-Long",AD10="HĐTN-B.Phượng"),AD10,"")</f>
        <v/>
      </c>
      <c r="AE373" s="72" t="str">
        <f t="shared" si="810"/>
        <v/>
      </c>
      <c r="AF373" s="72" t="str">
        <f t="shared" si="810"/>
        <v/>
      </c>
      <c r="AG373" s="72" t="str">
        <f t="shared" si="810"/>
        <v/>
      </c>
      <c r="AH373" s="72" t="str">
        <f t="shared" si="810"/>
        <v/>
      </c>
      <c r="AI373" s="72" t="str">
        <f t="shared" si="810"/>
        <v/>
      </c>
      <c r="AJ373" s="72"/>
      <c r="AK373" s="72" t="str">
        <f t="shared" ref="AK373:AX373" si="811">IF(OR(AK10="HĐTN-Đ.Hoàng",AK10="HĐTN-Linh",AK10="HĐTN-Ly",AK10="HĐTN-Đ.Nga",AK10="HĐTN-Giang",AK10="HĐTN-H.Hợp",AK10="HĐTN-Ny",AK10="HĐTN-The",AK10="HĐTN-Long",AK10="HĐTN-B.Phượng"),AK10,"")</f>
        <v/>
      </c>
      <c r="AL373" s="72" t="str">
        <f t="shared" si="811"/>
        <v/>
      </c>
      <c r="AM373" s="72" t="str">
        <f t="shared" si="811"/>
        <v/>
      </c>
      <c r="AN373" s="72" t="str">
        <f t="shared" si="811"/>
        <v/>
      </c>
      <c r="AO373" s="72" t="str">
        <f t="shared" si="811"/>
        <v/>
      </c>
      <c r="AP373" s="72"/>
      <c r="AQ373" s="72"/>
      <c r="AR373" s="72" t="str">
        <f t="shared" si="811"/>
        <v/>
      </c>
      <c r="AS373" s="72" t="str">
        <f t="shared" si="811"/>
        <v/>
      </c>
      <c r="AT373" s="72" t="str">
        <f t="shared" si="811"/>
        <v/>
      </c>
      <c r="AU373" s="72" t="str">
        <f t="shared" si="811"/>
        <v/>
      </c>
      <c r="AV373" s="72" t="str">
        <f t="shared" si="811"/>
        <v/>
      </c>
      <c r="AW373" s="72" t="str">
        <f t="shared" si="811"/>
        <v/>
      </c>
      <c r="AX373" s="72" t="str">
        <f t="shared" si="811"/>
        <v/>
      </c>
      <c r="AY373" s="72"/>
      <c r="AZ373" s="72" t="str">
        <f t="shared" ref="AZ373" si="812">IF(OR(AZ10="HĐTN-Đ.Hoàng",AZ10="HĐTN-Linh",AZ10="HĐTN-Ly",AZ10="HĐTN-Đ.Nga",AZ10="HĐTN-Giang",AZ10="HĐTN-H.Hợp",AZ10="HĐTN-Ny",AZ10="HĐTN-The",AZ10="HĐTN-Long",AZ10="HĐTN-B.Phượng"),AZ10,"")</f>
        <v/>
      </c>
    </row>
    <row r="374" spans="1:52" ht="18" customHeight="1">
      <c r="A374" s="65" t="str">
        <f t="shared" ref="A374" si="813">IF(OR(A11="HĐTN-Đ.Hoàng",A11="HĐTN-Linh",A11="HĐTN-Ly",A11="HĐTN-Đ.Nga",A11="HĐTN-Giang",A11="HĐTN-H.Hợp",A11="HĐTN-Ny",A11="HĐTN-The",A11="HĐTN-Long",A11="HĐTN-B.Phượng"),A11,"")</f>
        <v/>
      </c>
      <c r="B374" s="65" t="str">
        <f t="shared" ref="B374:Y374" si="814">IF(OR(B11="HĐTN-Đ.Hoàng",B11="HĐTN-Linh",B11="HĐTN-Ly",B11="HĐTN-Đ.Nga",B11="HĐTN-Giang",B11="HĐTN-H.Hợp",B11="HĐTN-Ny",B11="HĐTN-The",B11="HĐTN-Long",B11="HĐTN-B.Phượng",B11="HĐTN-Hoa",B11="HĐTN-Tước",B11="HĐTN-Nga",B11="HĐTN-Long",B11="HĐTN-The",B11="HĐTN-Yloan",B11="HĐTN-Giang",B11="HĐTN-Ly",B11="HĐTN-Lụa",B11="HĐTN-Thu",B11="HĐTN-Tuyết",B11="HĐTN-Đ.Huy",B11="HĐTN-Thắm",B11="HĐTN-An"),B11,"")</f>
        <v/>
      </c>
      <c r="C374" s="65" t="str">
        <f t="shared" si="814"/>
        <v>HĐTN-The</v>
      </c>
      <c r="D374" s="65" t="str">
        <f t="shared" si="814"/>
        <v/>
      </c>
      <c r="E374" s="65" t="str">
        <f t="shared" si="814"/>
        <v/>
      </c>
      <c r="F374" s="65" t="str">
        <f t="shared" si="814"/>
        <v/>
      </c>
      <c r="G374" s="65" t="str">
        <f t="shared" si="814"/>
        <v/>
      </c>
      <c r="H374" s="65" t="str">
        <f t="shared" si="814"/>
        <v/>
      </c>
      <c r="I374" s="65" t="str">
        <f t="shared" si="814"/>
        <v/>
      </c>
      <c r="J374" s="65" t="str">
        <f t="shared" si="814"/>
        <v/>
      </c>
      <c r="K374" s="65" t="str">
        <f t="shared" si="814"/>
        <v/>
      </c>
      <c r="L374" s="65" t="str">
        <f t="shared" si="814"/>
        <v/>
      </c>
      <c r="M374" s="65" t="str">
        <f t="shared" si="814"/>
        <v/>
      </c>
      <c r="N374" s="65" t="str">
        <f t="shared" si="814"/>
        <v/>
      </c>
      <c r="O374" s="65" t="str">
        <f t="shared" si="814"/>
        <v/>
      </c>
      <c r="P374" s="65" t="str">
        <f t="shared" si="814"/>
        <v/>
      </c>
      <c r="Q374" s="65"/>
      <c r="R374" s="65"/>
      <c r="S374" s="65" t="str">
        <f t="shared" si="814"/>
        <v/>
      </c>
      <c r="T374" s="65" t="str">
        <f t="shared" si="814"/>
        <v/>
      </c>
      <c r="U374" s="65" t="str">
        <f t="shared" si="814"/>
        <v/>
      </c>
      <c r="V374" s="65" t="str">
        <f t="shared" si="814"/>
        <v>HĐTN-Đ.Hoàng</v>
      </c>
      <c r="W374" s="65" t="str">
        <f t="shared" si="814"/>
        <v/>
      </c>
      <c r="X374" s="65" t="str">
        <f t="shared" si="814"/>
        <v/>
      </c>
      <c r="Y374" s="65" t="str">
        <f t="shared" si="814"/>
        <v/>
      </c>
      <c r="Z374" s="65" t="str">
        <f t="shared" si="784"/>
        <v/>
      </c>
      <c r="AA374" s="66">
        <f t="shared" si="785"/>
        <v>-5</v>
      </c>
      <c r="AB374" s="65" t="str">
        <f t="shared" ref="AB374" si="815">IF(OR(AB11="HĐTN-Đ.Hoàng",AB11="HĐTN-Linh",AB11="HĐTN-Ly",AB11="HĐTN-Đ.Nga",AB11="HĐTN-Giang",AB11="HĐTN-H.Hợp",AB11="HĐTN-Ny",AB11="HĐTN-The",AB11="HĐTN-Long",AB11="HĐTN-B.Phượng"),AB11,"")</f>
        <v/>
      </c>
      <c r="AC374" s="65" t="str">
        <f t="shared" si="794"/>
        <v/>
      </c>
      <c r="AD374" s="65" t="str">
        <f t="shared" ref="AD374:AI374" si="816">IF(OR(AD11="HĐTN-Đ.Hoàng",AD11="HĐTN-Linh",AD11="HĐTN-Ly",AD11="HĐTN-Đ.Nga",AD11="HĐTN-Giang",AD11="HĐTN-H.Hợp",AD11="HĐTN-Ny",AD11="HĐTN-The",AD11="HĐTN-Long",AD11="HĐTN-B.Phượng"),AD11,"")</f>
        <v/>
      </c>
      <c r="AE374" s="65" t="str">
        <f t="shared" si="816"/>
        <v/>
      </c>
      <c r="AF374" s="65" t="str">
        <f t="shared" si="816"/>
        <v/>
      </c>
      <c r="AG374" s="65" t="str">
        <f t="shared" si="816"/>
        <v/>
      </c>
      <c r="AH374" s="65" t="str">
        <f t="shared" si="816"/>
        <v/>
      </c>
      <c r="AI374" s="65" t="str">
        <f t="shared" si="816"/>
        <v/>
      </c>
      <c r="AJ374" s="65"/>
      <c r="AK374" s="65" t="str">
        <f t="shared" ref="AK374:AX374" si="817">IF(OR(AK11="HĐTN-Đ.Hoàng",AK11="HĐTN-Linh",AK11="HĐTN-Ly",AK11="HĐTN-Đ.Nga",AK11="HĐTN-Giang",AK11="HĐTN-H.Hợp",AK11="HĐTN-Ny",AK11="HĐTN-The",AK11="HĐTN-Long",AK11="HĐTN-B.Phượng"),AK11,"")</f>
        <v/>
      </c>
      <c r="AL374" s="65" t="str">
        <f t="shared" si="817"/>
        <v/>
      </c>
      <c r="AM374" s="65" t="str">
        <f t="shared" si="817"/>
        <v/>
      </c>
      <c r="AN374" s="65" t="str">
        <f t="shared" si="817"/>
        <v/>
      </c>
      <c r="AO374" s="65" t="str">
        <f t="shared" si="817"/>
        <v/>
      </c>
      <c r="AP374" s="65"/>
      <c r="AQ374" s="65"/>
      <c r="AR374" s="65" t="str">
        <f t="shared" si="817"/>
        <v/>
      </c>
      <c r="AS374" s="65" t="str">
        <f t="shared" si="817"/>
        <v/>
      </c>
      <c r="AT374" s="65" t="str">
        <f t="shared" si="817"/>
        <v/>
      </c>
      <c r="AU374" s="65" t="str">
        <f t="shared" si="817"/>
        <v/>
      </c>
      <c r="AV374" s="65" t="str">
        <f t="shared" si="817"/>
        <v/>
      </c>
      <c r="AW374" s="65" t="str">
        <f t="shared" si="817"/>
        <v/>
      </c>
      <c r="AX374" s="65" t="str">
        <f t="shared" si="817"/>
        <v/>
      </c>
      <c r="AY374" s="65"/>
      <c r="AZ374" s="65" t="str">
        <f t="shared" ref="AZ374" si="818">IF(OR(AZ11="HĐTN-Đ.Hoàng",AZ11="HĐTN-Linh",AZ11="HĐTN-Ly",AZ11="HĐTN-Đ.Nga",AZ11="HĐTN-Giang",AZ11="HĐTN-H.Hợp",AZ11="HĐTN-Ny",AZ11="HĐTN-The",AZ11="HĐTN-Long",AZ11="HĐTN-B.Phượng"),AZ11,"")</f>
        <v/>
      </c>
    </row>
    <row r="375" spans="1:52" ht="18" customHeight="1">
      <c r="A375" s="68" t="str">
        <f t="shared" ref="A375" si="819">IF(OR(A12="HĐTN-Đ.Hoàng",A12="HĐTN-Linh",A12="HĐTN-Ly",A12="HĐTN-Đ.Nga",A12="HĐTN-Giang",A12="HĐTN-H.Hợp",A12="HĐTN-Ny",A12="HĐTN-The",A12="HĐTN-Long",A12="HĐTN-B.Phượng"),A12,"")</f>
        <v/>
      </c>
      <c r="B375" s="68" t="str">
        <f t="shared" ref="B375:Y375" si="820">IF(OR(B12="HĐTN-Đ.Hoàng",B12="HĐTN-Linh",B12="HĐTN-Ly",B12="HĐTN-Đ.Nga",B12="HĐTN-Giang",B12="HĐTN-H.Hợp",B12="HĐTN-Ny",B12="HĐTN-The",B12="HĐTN-Long",B12="HĐTN-B.Phượng",B12="HĐTN-Hoa",B12="HĐTN-Tước",B12="HĐTN-Nga",B12="HĐTN-Long",B12="HĐTN-The",B12="HĐTN-Yloan",B12="HĐTN-Giang",B12="HĐTN-Ly",B12="HĐTN-Lụa",B12="HĐTN-Thu",B12="HĐTN-Tuyết",B12="HĐTN-Đ.Huy",B12="HĐTN-Thắm",B12="HĐTN-An"),B12,"")</f>
        <v/>
      </c>
      <c r="C375" s="68" t="str">
        <f t="shared" si="820"/>
        <v>HĐTN-The</v>
      </c>
      <c r="D375" s="68" t="str">
        <f t="shared" si="820"/>
        <v/>
      </c>
      <c r="E375" s="68" t="str">
        <f t="shared" si="820"/>
        <v/>
      </c>
      <c r="F375" s="68" t="str">
        <f t="shared" si="820"/>
        <v/>
      </c>
      <c r="G375" s="68" t="str">
        <f t="shared" si="820"/>
        <v/>
      </c>
      <c r="H375" s="68" t="str">
        <f t="shared" si="820"/>
        <v/>
      </c>
      <c r="I375" s="68" t="str">
        <f t="shared" si="820"/>
        <v/>
      </c>
      <c r="J375" s="68" t="str">
        <f t="shared" si="820"/>
        <v/>
      </c>
      <c r="K375" s="68" t="str">
        <f t="shared" si="820"/>
        <v/>
      </c>
      <c r="L375" s="68" t="str">
        <f t="shared" si="820"/>
        <v/>
      </c>
      <c r="M375" s="68" t="str">
        <f t="shared" si="820"/>
        <v/>
      </c>
      <c r="N375" s="68" t="str">
        <f t="shared" si="820"/>
        <v/>
      </c>
      <c r="O375" s="68" t="str">
        <f t="shared" si="820"/>
        <v/>
      </c>
      <c r="P375" s="68" t="str">
        <f t="shared" si="820"/>
        <v/>
      </c>
      <c r="Q375" s="68"/>
      <c r="R375" s="68"/>
      <c r="S375" s="68" t="str">
        <f t="shared" si="820"/>
        <v/>
      </c>
      <c r="T375" s="68" t="str">
        <f t="shared" si="820"/>
        <v/>
      </c>
      <c r="U375" s="68" t="str">
        <f t="shared" si="820"/>
        <v>HĐTN-Đ.Nga</v>
      </c>
      <c r="V375" s="68" t="str">
        <f t="shared" si="820"/>
        <v>HĐTN-Đ.Hoàng</v>
      </c>
      <c r="W375" s="68" t="str">
        <f t="shared" si="820"/>
        <v/>
      </c>
      <c r="X375" s="68" t="str">
        <f t="shared" si="820"/>
        <v/>
      </c>
      <c r="Y375" s="68" t="str">
        <f t="shared" si="820"/>
        <v/>
      </c>
      <c r="Z375" s="65" t="str">
        <f t="shared" si="784"/>
        <v/>
      </c>
      <c r="AA375" s="69">
        <f t="shared" si="785"/>
        <v>-4</v>
      </c>
      <c r="AB375" s="68" t="str">
        <f t="shared" ref="AB375" si="821">IF(OR(AB12="HĐTN-Đ.Hoàng",AB12="HĐTN-Linh",AB12="HĐTN-Ly",AB12="HĐTN-Đ.Nga",AB12="HĐTN-Giang",AB12="HĐTN-H.Hợp",AB12="HĐTN-Ny",AB12="HĐTN-The",AB12="HĐTN-Long",AB12="HĐTN-B.Phượng"),AB12,"")</f>
        <v/>
      </c>
      <c r="AC375" s="68" t="str">
        <f t="shared" si="794"/>
        <v/>
      </c>
      <c r="AD375" s="68" t="str">
        <f t="shared" ref="AD375:AI375" si="822">IF(OR(AD12="HĐTN-Đ.Hoàng",AD12="HĐTN-Linh",AD12="HĐTN-Ly",AD12="HĐTN-Đ.Nga",AD12="HĐTN-Giang",AD12="HĐTN-H.Hợp",AD12="HĐTN-Ny",AD12="HĐTN-The",AD12="HĐTN-Long",AD12="HĐTN-B.Phượng"),AD12,"")</f>
        <v/>
      </c>
      <c r="AE375" s="68" t="str">
        <f t="shared" si="822"/>
        <v/>
      </c>
      <c r="AF375" s="68" t="str">
        <f t="shared" si="822"/>
        <v/>
      </c>
      <c r="AG375" s="68" t="str">
        <f t="shared" si="822"/>
        <v/>
      </c>
      <c r="AH375" s="68" t="str">
        <f t="shared" si="822"/>
        <v/>
      </c>
      <c r="AI375" s="68" t="str">
        <f t="shared" si="822"/>
        <v/>
      </c>
      <c r="AJ375" s="68"/>
      <c r="AK375" s="68" t="str">
        <f t="shared" ref="AK375:AX375" si="823">IF(OR(AK12="HĐTN-Đ.Hoàng",AK12="HĐTN-Linh",AK12="HĐTN-Ly",AK12="HĐTN-Đ.Nga",AK12="HĐTN-Giang",AK12="HĐTN-H.Hợp",AK12="HĐTN-Ny",AK12="HĐTN-The",AK12="HĐTN-Long",AK12="HĐTN-B.Phượng"),AK12,"")</f>
        <v/>
      </c>
      <c r="AL375" s="68" t="str">
        <f t="shared" si="823"/>
        <v/>
      </c>
      <c r="AM375" s="68" t="str">
        <f t="shared" si="823"/>
        <v/>
      </c>
      <c r="AN375" s="68" t="str">
        <f t="shared" si="823"/>
        <v/>
      </c>
      <c r="AO375" s="68" t="str">
        <f t="shared" si="823"/>
        <v/>
      </c>
      <c r="AP375" s="68"/>
      <c r="AQ375" s="68"/>
      <c r="AR375" s="68" t="str">
        <f t="shared" si="823"/>
        <v/>
      </c>
      <c r="AS375" s="68" t="str">
        <f t="shared" si="823"/>
        <v/>
      </c>
      <c r="AT375" s="68" t="str">
        <f t="shared" si="823"/>
        <v/>
      </c>
      <c r="AU375" s="68" t="str">
        <f t="shared" si="823"/>
        <v/>
      </c>
      <c r="AV375" s="68" t="str">
        <f t="shared" si="823"/>
        <v/>
      </c>
      <c r="AW375" s="68" t="str">
        <f t="shared" si="823"/>
        <v/>
      </c>
      <c r="AX375" s="68" t="str">
        <f t="shared" si="823"/>
        <v/>
      </c>
      <c r="AY375" s="68"/>
      <c r="AZ375" s="68" t="str">
        <f t="shared" ref="AZ375" si="824">IF(OR(AZ12="HĐTN-Đ.Hoàng",AZ12="HĐTN-Linh",AZ12="HĐTN-Ly",AZ12="HĐTN-Đ.Nga",AZ12="HĐTN-Giang",AZ12="HĐTN-H.Hợp",AZ12="HĐTN-Ny",AZ12="HĐTN-The",AZ12="HĐTN-Long",AZ12="HĐTN-B.Phượng"),AZ12,"")</f>
        <v/>
      </c>
    </row>
    <row r="376" spans="1:52" ht="18" customHeight="1">
      <c r="A376" s="68" t="str">
        <f t="shared" ref="A376" si="825">IF(OR(A13="HĐTN-Đ.Hoàng",A13="HĐTN-Linh",A13="HĐTN-Ly",A13="HĐTN-Đ.Nga",A13="HĐTN-Giang",A13="HĐTN-H.Hợp",A13="HĐTN-Ny",A13="HĐTN-The",A13="HĐTN-Long",A13="HĐTN-B.Phượng"),A13,"")</f>
        <v/>
      </c>
      <c r="B376" s="68" t="str">
        <f t="shared" ref="B376:Y376" si="826">IF(OR(B13="HĐTN-Đ.Hoàng",B13="HĐTN-Linh",B13="HĐTN-Ly",B13="HĐTN-Đ.Nga",B13="HĐTN-Giang",B13="HĐTN-H.Hợp",B13="HĐTN-Ny",B13="HĐTN-The",B13="HĐTN-Long",B13="HĐTN-B.Phượng",B13="HĐTN-Hoa",B13="HĐTN-Tước",B13="HĐTN-Nga",B13="HĐTN-Long",B13="HĐTN-The",B13="HĐTN-Yloan",B13="HĐTN-Giang",B13="HĐTN-Ly",B13="HĐTN-Lụa",B13="HĐTN-Thu",B13="HĐTN-Tuyết",B13="HĐTN-Đ.Huy",B13="HĐTN-Thắm",B13="HĐTN-An"),B13,"")</f>
        <v/>
      </c>
      <c r="C376" s="68" t="str">
        <f t="shared" si="826"/>
        <v/>
      </c>
      <c r="D376" s="68" t="str">
        <f t="shared" si="826"/>
        <v/>
      </c>
      <c r="E376" s="68" t="str">
        <f t="shared" si="826"/>
        <v/>
      </c>
      <c r="F376" s="68" t="str">
        <f t="shared" si="826"/>
        <v/>
      </c>
      <c r="G376" s="68" t="str">
        <f t="shared" si="826"/>
        <v/>
      </c>
      <c r="H376" s="68" t="str">
        <f t="shared" si="826"/>
        <v/>
      </c>
      <c r="I376" s="68" t="str">
        <f t="shared" si="826"/>
        <v/>
      </c>
      <c r="J376" s="68" t="str">
        <f t="shared" si="826"/>
        <v/>
      </c>
      <c r="K376" s="68" t="str">
        <f t="shared" si="826"/>
        <v/>
      </c>
      <c r="L376" s="68" t="str">
        <f t="shared" si="826"/>
        <v/>
      </c>
      <c r="M376" s="68" t="str">
        <f t="shared" si="826"/>
        <v/>
      </c>
      <c r="N376" s="68" t="str">
        <f t="shared" si="826"/>
        <v/>
      </c>
      <c r="O376" s="68" t="str">
        <f t="shared" si="826"/>
        <v/>
      </c>
      <c r="P376" s="68" t="str">
        <f t="shared" si="826"/>
        <v/>
      </c>
      <c r="Q376" s="68"/>
      <c r="R376" s="68"/>
      <c r="S376" s="68" t="str">
        <f t="shared" si="826"/>
        <v/>
      </c>
      <c r="T376" s="68" t="str">
        <f t="shared" si="826"/>
        <v/>
      </c>
      <c r="U376" s="68" t="str">
        <f t="shared" si="826"/>
        <v/>
      </c>
      <c r="V376" s="68" t="str">
        <f t="shared" si="826"/>
        <v/>
      </c>
      <c r="W376" s="68" t="str">
        <f t="shared" si="826"/>
        <v/>
      </c>
      <c r="X376" s="68" t="str">
        <f t="shared" si="826"/>
        <v/>
      </c>
      <c r="Y376" s="68" t="str">
        <f t="shared" si="826"/>
        <v/>
      </c>
      <c r="Z376" s="65" t="str">
        <f t="shared" si="784"/>
        <v/>
      </c>
      <c r="AA376" s="69">
        <f t="shared" si="785"/>
        <v>-7</v>
      </c>
      <c r="AB376" s="68" t="str">
        <f t="shared" ref="AB376" si="827">IF(OR(AB13="HĐTN-Đ.Hoàng",AB13="HĐTN-Linh",AB13="HĐTN-Ly",AB13="HĐTN-Đ.Nga",AB13="HĐTN-Giang",AB13="HĐTN-H.Hợp",AB13="HĐTN-Ny",AB13="HĐTN-The",AB13="HĐTN-Long",AB13="HĐTN-B.Phượng"),AB13,"")</f>
        <v/>
      </c>
      <c r="AC376" s="68" t="str">
        <f t="shared" si="794"/>
        <v/>
      </c>
      <c r="AD376" s="68" t="str">
        <f t="shared" ref="AD376:AI376" si="828">IF(OR(AD13="HĐTN-Đ.Hoàng",AD13="HĐTN-Linh",AD13="HĐTN-Ly",AD13="HĐTN-Đ.Nga",AD13="HĐTN-Giang",AD13="HĐTN-H.Hợp",AD13="HĐTN-Ny",AD13="HĐTN-The",AD13="HĐTN-Long",AD13="HĐTN-B.Phượng"),AD13,"")</f>
        <v/>
      </c>
      <c r="AE376" s="68" t="str">
        <f t="shared" si="828"/>
        <v/>
      </c>
      <c r="AF376" s="68" t="str">
        <f t="shared" si="828"/>
        <v/>
      </c>
      <c r="AG376" s="68" t="str">
        <f t="shared" si="828"/>
        <v/>
      </c>
      <c r="AH376" s="68" t="str">
        <f t="shared" si="828"/>
        <v/>
      </c>
      <c r="AI376" s="68" t="str">
        <f t="shared" si="828"/>
        <v/>
      </c>
      <c r="AJ376" s="68"/>
      <c r="AK376" s="68" t="str">
        <f t="shared" ref="AK376:AX376" si="829">IF(OR(AK13="HĐTN-Đ.Hoàng",AK13="HĐTN-Linh",AK13="HĐTN-Ly",AK13="HĐTN-Đ.Nga",AK13="HĐTN-Giang",AK13="HĐTN-H.Hợp",AK13="HĐTN-Ny",AK13="HĐTN-The",AK13="HĐTN-Long",AK13="HĐTN-B.Phượng"),AK13,"")</f>
        <v/>
      </c>
      <c r="AL376" s="68" t="str">
        <f t="shared" si="829"/>
        <v/>
      </c>
      <c r="AM376" s="68" t="str">
        <f t="shared" si="829"/>
        <v/>
      </c>
      <c r="AN376" s="68" t="str">
        <f t="shared" si="829"/>
        <v/>
      </c>
      <c r="AO376" s="68" t="str">
        <f t="shared" si="829"/>
        <v/>
      </c>
      <c r="AP376" s="68"/>
      <c r="AQ376" s="68"/>
      <c r="AR376" s="68" t="str">
        <f t="shared" si="829"/>
        <v/>
      </c>
      <c r="AS376" s="68" t="str">
        <f t="shared" si="829"/>
        <v/>
      </c>
      <c r="AT376" s="68" t="str">
        <f t="shared" si="829"/>
        <v/>
      </c>
      <c r="AU376" s="68" t="str">
        <f t="shared" si="829"/>
        <v/>
      </c>
      <c r="AV376" s="68" t="str">
        <f t="shared" si="829"/>
        <v/>
      </c>
      <c r="AW376" s="68" t="str">
        <f t="shared" si="829"/>
        <v/>
      </c>
      <c r="AX376" s="68" t="str">
        <f t="shared" si="829"/>
        <v/>
      </c>
      <c r="AY376" s="68"/>
      <c r="AZ376" s="68" t="str">
        <f t="shared" ref="AZ376" si="830">IF(OR(AZ13="HĐTN-Đ.Hoàng",AZ13="HĐTN-Linh",AZ13="HĐTN-Ly",AZ13="HĐTN-Đ.Nga",AZ13="HĐTN-Giang",AZ13="HĐTN-H.Hợp",AZ13="HĐTN-Ny",AZ13="HĐTN-The",AZ13="HĐTN-Long",AZ13="HĐTN-B.Phượng"),AZ13,"")</f>
        <v/>
      </c>
    </row>
    <row r="377" spans="1:52" ht="18" customHeight="1">
      <c r="A377" s="68" t="str">
        <f t="shared" ref="A377" si="831">IF(OR(A14="HĐTN-Đ.Hoàng",A14="HĐTN-Linh",A14="HĐTN-Ly",A14="HĐTN-Đ.Nga",A14="HĐTN-Giang",A14="HĐTN-H.Hợp",A14="HĐTN-Ny",A14="HĐTN-The",A14="HĐTN-Long",A14="HĐTN-B.Phượng"),A14,"")</f>
        <v/>
      </c>
      <c r="B377" s="68" t="str">
        <f t="shared" ref="B377:Y377" si="832">IF(OR(B14="HĐTN-Đ.Hoàng",B14="HĐTN-Linh",B14="HĐTN-Ly",B14="HĐTN-Đ.Nga",B14="HĐTN-Giang",B14="HĐTN-H.Hợp",B14="HĐTN-Ny",B14="HĐTN-The",B14="HĐTN-Long",B14="HĐTN-B.Phượng",B14="HĐTN-Hoa",B14="HĐTN-Tước",B14="HĐTN-Nga",B14="HĐTN-Long",B14="HĐTN-The",B14="HĐTN-Yloan",B14="HĐTN-Giang",B14="HĐTN-Ly",B14="HĐTN-Lụa",B14="HĐTN-Thu",B14="HĐTN-Tuyết",B14="HĐTN-Đ.Huy",B14="HĐTN-Thắm",B14="HĐTN-An"),B14,"")</f>
        <v/>
      </c>
      <c r="C377" s="68" t="str">
        <f t="shared" si="832"/>
        <v/>
      </c>
      <c r="D377" s="68" t="str">
        <f t="shared" si="832"/>
        <v/>
      </c>
      <c r="E377" s="68" t="str">
        <f t="shared" si="832"/>
        <v/>
      </c>
      <c r="F377" s="68" t="str">
        <f t="shared" si="832"/>
        <v>HĐTN-Ny</v>
      </c>
      <c r="G377" s="68" t="str">
        <f t="shared" si="832"/>
        <v/>
      </c>
      <c r="H377" s="68" t="str">
        <f t="shared" si="832"/>
        <v/>
      </c>
      <c r="I377" s="68" t="str">
        <f t="shared" si="832"/>
        <v>HĐTN-The</v>
      </c>
      <c r="J377" s="68" t="str">
        <f t="shared" si="832"/>
        <v/>
      </c>
      <c r="K377" s="68" t="str">
        <f t="shared" si="832"/>
        <v/>
      </c>
      <c r="L377" s="68" t="str">
        <f t="shared" si="832"/>
        <v/>
      </c>
      <c r="M377" s="68" t="str">
        <f t="shared" si="832"/>
        <v/>
      </c>
      <c r="N377" s="68" t="str">
        <f t="shared" si="832"/>
        <v/>
      </c>
      <c r="O377" s="68" t="str">
        <f t="shared" si="832"/>
        <v/>
      </c>
      <c r="P377" s="68" t="str">
        <f t="shared" si="832"/>
        <v/>
      </c>
      <c r="Q377" s="68"/>
      <c r="R377" s="68"/>
      <c r="S377" s="68" t="str">
        <f t="shared" si="832"/>
        <v/>
      </c>
      <c r="T377" s="68" t="str">
        <f t="shared" si="832"/>
        <v/>
      </c>
      <c r="U377" s="68" t="str">
        <f t="shared" si="832"/>
        <v/>
      </c>
      <c r="V377" s="68" t="str">
        <f t="shared" si="832"/>
        <v/>
      </c>
      <c r="W377" s="68" t="str">
        <f t="shared" si="832"/>
        <v>HĐTN-Đ.Hoàng</v>
      </c>
      <c r="X377" s="68" t="str">
        <f t="shared" si="832"/>
        <v/>
      </c>
      <c r="Y377" s="68" t="str">
        <f t="shared" si="832"/>
        <v/>
      </c>
      <c r="Z377" s="65" t="str">
        <f t="shared" si="784"/>
        <v/>
      </c>
      <c r="AA377" s="69">
        <f t="shared" si="785"/>
        <v>-4</v>
      </c>
      <c r="AB377" s="68" t="str">
        <f t="shared" ref="AB377" si="833">IF(OR(AB14="HĐTN-Đ.Hoàng",AB14="HĐTN-Linh",AB14="HĐTN-Ly",AB14="HĐTN-Đ.Nga",AB14="HĐTN-Giang",AB14="HĐTN-H.Hợp",AB14="HĐTN-Ny",AB14="HĐTN-The",AB14="HĐTN-Long",AB14="HĐTN-B.Phượng"),AB14,"")</f>
        <v/>
      </c>
      <c r="AC377" s="68" t="str">
        <f t="shared" si="794"/>
        <v/>
      </c>
      <c r="AD377" s="68" t="str">
        <f t="shared" ref="AD377:AI377" si="834">IF(OR(AD14="HĐTN-Đ.Hoàng",AD14="HĐTN-Linh",AD14="HĐTN-Ly",AD14="HĐTN-Đ.Nga",AD14="HĐTN-Giang",AD14="HĐTN-H.Hợp",AD14="HĐTN-Ny",AD14="HĐTN-The",AD14="HĐTN-Long",AD14="HĐTN-B.Phượng"),AD14,"")</f>
        <v/>
      </c>
      <c r="AE377" s="68" t="str">
        <f t="shared" si="834"/>
        <v/>
      </c>
      <c r="AF377" s="68" t="str">
        <f t="shared" si="834"/>
        <v/>
      </c>
      <c r="AG377" s="68" t="str">
        <f t="shared" si="834"/>
        <v/>
      </c>
      <c r="AH377" s="68" t="str">
        <f t="shared" si="834"/>
        <v/>
      </c>
      <c r="AI377" s="68" t="str">
        <f t="shared" si="834"/>
        <v/>
      </c>
      <c r="AJ377" s="68"/>
      <c r="AK377" s="68" t="str">
        <f t="shared" ref="AK377:AX377" si="835">IF(OR(AK14="HĐTN-Đ.Hoàng",AK14="HĐTN-Linh",AK14="HĐTN-Ly",AK14="HĐTN-Đ.Nga",AK14="HĐTN-Giang",AK14="HĐTN-H.Hợp",AK14="HĐTN-Ny",AK14="HĐTN-The",AK14="HĐTN-Long",AK14="HĐTN-B.Phượng"),AK14,"")</f>
        <v/>
      </c>
      <c r="AL377" s="68" t="str">
        <f t="shared" si="835"/>
        <v/>
      </c>
      <c r="AM377" s="68" t="str">
        <f t="shared" si="835"/>
        <v/>
      </c>
      <c r="AN377" s="68" t="str">
        <f t="shared" si="835"/>
        <v/>
      </c>
      <c r="AO377" s="68" t="str">
        <f t="shared" si="835"/>
        <v/>
      </c>
      <c r="AP377" s="68"/>
      <c r="AQ377" s="68"/>
      <c r="AR377" s="68" t="str">
        <f t="shared" si="835"/>
        <v/>
      </c>
      <c r="AS377" s="68" t="str">
        <f t="shared" si="835"/>
        <v/>
      </c>
      <c r="AT377" s="68" t="str">
        <f t="shared" si="835"/>
        <v/>
      </c>
      <c r="AU377" s="68" t="str">
        <f t="shared" si="835"/>
        <v/>
      </c>
      <c r="AV377" s="68" t="str">
        <f t="shared" si="835"/>
        <v/>
      </c>
      <c r="AW377" s="68" t="str">
        <f t="shared" si="835"/>
        <v/>
      </c>
      <c r="AX377" s="68" t="str">
        <f t="shared" si="835"/>
        <v/>
      </c>
      <c r="AY377" s="68"/>
      <c r="AZ377" s="68" t="str">
        <f t="shared" ref="AZ377" si="836">IF(OR(AZ14="HĐTN-Đ.Hoàng",AZ14="HĐTN-Linh",AZ14="HĐTN-Ly",AZ14="HĐTN-Đ.Nga",AZ14="HĐTN-Giang",AZ14="HĐTN-H.Hợp",AZ14="HĐTN-Ny",AZ14="HĐTN-The",AZ14="HĐTN-Long",AZ14="HĐTN-B.Phượng"),AZ14,"")</f>
        <v/>
      </c>
    </row>
    <row r="378" spans="1:52" ht="18" customHeight="1">
      <c r="A378" s="72" t="str">
        <f t="shared" ref="A378" si="837">IF(OR(A15="HĐTN-Đ.Hoàng",A15="HĐTN-Linh",A15="HĐTN-Ly",A15="HĐTN-Đ.Nga",A15="HĐTN-Giang",A15="HĐTN-H.Hợp",A15="HĐTN-Ny",A15="HĐTN-The",A15="HĐTN-Long",A15="HĐTN-B.Phượng"),A15,"")</f>
        <v/>
      </c>
      <c r="B378" s="72" t="str">
        <f t="shared" ref="B378:Y378" si="838">IF(OR(B15="HĐTN-Đ.Hoàng",B15="HĐTN-Linh",B15="HĐTN-Ly",B15="HĐTN-Đ.Nga",B15="HĐTN-Giang",B15="HĐTN-H.Hợp",B15="HĐTN-Ny",B15="HĐTN-The",B15="HĐTN-Long",B15="HĐTN-B.Phượng",B15="HĐTN-Hoa",B15="HĐTN-Tước",B15="HĐTN-Nga",B15="HĐTN-Long",B15="HĐTN-The",B15="HĐTN-Yloan",B15="HĐTN-Giang",B15="HĐTN-Ly",B15="HĐTN-Lụa",B15="HĐTN-Thu",B15="HĐTN-Tuyết",B15="HĐTN-Đ.Huy",B15="HĐTN-Thắm",B15="HĐTN-An"),B15,"")</f>
        <v>HĐTN-Tuyết</v>
      </c>
      <c r="C378" s="72" t="str">
        <f t="shared" si="838"/>
        <v/>
      </c>
      <c r="D378" s="72" t="str">
        <f t="shared" si="838"/>
        <v/>
      </c>
      <c r="E378" s="72" t="str">
        <f t="shared" si="838"/>
        <v/>
      </c>
      <c r="F378" s="72" t="str">
        <f t="shared" si="838"/>
        <v>HĐTN-Ny</v>
      </c>
      <c r="G378" s="72" t="str">
        <f t="shared" si="838"/>
        <v/>
      </c>
      <c r="H378" s="72" t="str">
        <f t="shared" si="838"/>
        <v/>
      </c>
      <c r="I378" s="72" t="str">
        <f t="shared" si="838"/>
        <v/>
      </c>
      <c r="J378" s="72" t="str">
        <f t="shared" si="838"/>
        <v/>
      </c>
      <c r="K378" s="72" t="str">
        <f t="shared" si="838"/>
        <v/>
      </c>
      <c r="L378" s="72" t="str">
        <f t="shared" si="838"/>
        <v/>
      </c>
      <c r="M378" s="72" t="str">
        <f t="shared" si="838"/>
        <v/>
      </c>
      <c r="N378" s="72" t="str">
        <f t="shared" si="838"/>
        <v/>
      </c>
      <c r="O378" s="72" t="str">
        <f t="shared" si="838"/>
        <v/>
      </c>
      <c r="P378" s="72" t="str">
        <f t="shared" si="838"/>
        <v/>
      </c>
      <c r="Q378" s="72"/>
      <c r="R378" s="72"/>
      <c r="S378" s="72" t="str">
        <f t="shared" si="838"/>
        <v/>
      </c>
      <c r="T378" s="72" t="str">
        <f t="shared" si="838"/>
        <v/>
      </c>
      <c r="U378" s="72" t="str">
        <f t="shared" si="838"/>
        <v/>
      </c>
      <c r="V378" s="72" t="str">
        <f t="shared" si="838"/>
        <v/>
      </c>
      <c r="W378" s="72" t="str">
        <f t="shared" si="838"/>
        <v/>
      </c>
      <c r="X378" s="72" t="str">
        <f t="shared" si="838"/>
        <v>HĐTN-Đ.Hoàng</v>
      </c>
      <c r="Y378" s="72" t="str">
        <f t="shared" si="838"/>
        <v/>
      </c>
      <c r="Z378" s="65" t="str">
        <f t="shared" si="784"/>
        <v/>
      </c>
      <c r="AA378" s="73">
        <f t="shared" si="785"/>
        <v>-4</v>
      </c>
      <c r="AB378" s="72" t="str">
        <f t="shared" ref="AB378" si="839">IF(OR(AB15="HĐTN-Đ.Hoàng",AB15="HĐTN-Linh",AB15="HĐTN-Ly",AB15="HĐTN-Đ.Nga",AB15="HĐTN-Giang",AB15="HĐTN-H.Hợp",AB15="HĐTN-Ny",AB15="HĐTN-The",AB15="HĐTN-Long",AB15="HĐTN-B.Phượng"),AB15,"")</f>
        <v/>
      </c>
      <c r="AC378" s="72" t="str">
        <f t="shared" si="794"/>
        <v/>
      </c>
      <c r="AD378" s="72" t="str">
        <f t="shared" ref="AD378:AI378" si="840">IF(OR(AD15="HĐTN-Đ.Hoàng",AD15="HĐTN-Linh",AD15="HĐTN-Ly",AD15="HĐTN-Đ.Nga",AD15="HĐTN-Giang",AD15="HĐTN-H.Hợp",AD15="HĐTN-Ny",AD15="HĐTN-The",AD15="HĐTN-Long",AD15="HĐTN-B.Phượng"),AD15,"")</f>
        <v/>
      </c>
      <c r="AE378" s="72" t="str">
        <f t="shared" si="840"/>
        <v/>
      </c>
      <c r="AF378" s="72" t="str">
        <f t="shared" si="840"/>
        <v/>
      </c>
      <c r="AG378" s="72" t="str">
        <f t="shared" si="840"/>
        <v/>
      </c>
      <c r="AH378" s="72" t="str">
        <f t="shared" si="840"/>
        <v/>
      </c>
      <c r="AI378" s="72" t="str">
        <f t="shared" si="840"/>
        <v/>
      </c>
      <c r="AJ378" s="72"/>
      <c r="AK378" s="72" t="str">
        <f t="shared" ref="AK378:AX378" si="841">IF(OR(AK15="HĐTN-Đ.Hoàng",AK15="HĐTN-Linh",AK15="HĐTN-Ly",AK15="HĐTN-Đ.Nga",AK15="HĐTN-Giang",AK15="HĐTN-H.Hợp",AK15="HĐTN-Ny",AK15="HĐTN-The",AK15="HĐTN-Long",AK15="HĐTN-B.Phượng"),AK15,"")</f>
        <v/>
      </c>
      <c r="AL378" s="72" t="str">
        <f t="shared" si="841"/>
        <v/>
      </c>
      <c r="AM378" s="72" t="str">
        <f t="shared" si="841"/>
        <v/>
      </c>
      <c r="AN378" s="72" t="str">
        <f t="shared" si="841"/>
        <v/>
      </c>
      <c r="AO378" s="72" t="str">
        <f t="shared" si="841"/>
        <v/>
      </c>
      <c r="AP378" s="72"/>
      <c r="AQ378" s="72"/>
      <c r="AR378" s="72" t="str">
        <f t="shared" si="841"/>
        <v/>
      </c>
      <c r="AS378" s="72" t="str">
        <f t="shared" si="841"/>
        <v/>
      </c>
      <c r="AT378" s="72" t="str">
        <f t="shared" si="841"/>
        <v/>
      </c>
      <c r="AU378" s="72" t="str">
        <f t="shared" si="841"/>
        <v/>
      </c>
      <c r="AV378" s="72" t="str">
        <f t="shared" si="841"/>
        <v/>
      </c>
      <c r="AW378" s="72" t="str">
        <f t="shared" si="841"/>
        <v/>
      </c>
      <c r="AX378" s="72" t="str">
        <f t="shared" si="841"/>
        <v/>
      </c>
      <c r="AY378" s="72"/>
      <c r="AZ378" s="72" t="str">
        <f t="shared" ref="AZ378" si="842">IF(OR(AZ15="HĐTN-Đ.Hoàng",AZ15="HĐTN-Linh",AZ15="HĐTN-Ly",AZ15="HĐTN-Đ.Nga",AZ15="HĐTN-Giang",AZ15="HĐTN-H.Hợp",AZ15="HĐTN-Ny",AZ15="HĐTN-The",AZ15="HĐTN-Long",AZ15="HĐTN-B.Phượng"),AZ15,"")</f>
        <v/>
      </c>
    </row>
    <row r="379" spans="1:52" ht="18" customHeight="1">
      <c r="A379" s="65" t="str">
        <f t="shared" ref="A379" si="843">IF(OR(A16="HĐTN-Đ.Hoàng",A16="HĐTN-Linh",A16="HĐTN-Ly",A16="HĐTN-Đ.Nga",A16="HĐTN-Giang",A16="HĐTN-H.Hợp",A16="HĐTN-Ny",A16="HĐTN-The",A16="HĐTN-Long",A16="HĐTN-B.Phượng"),A16,"")</f>
        <v/>
      </c>
      <c r="B379" s="65" t="str">
        <f t="shared" ref="B379:Y379" si="844">IF(OR(B16="HĐTN-Đ.Hoàng",B16="HĐTN-Linh",B16="HĐTN-Ly",B16="HĐTN-Đ.Nga",B16="HĐTN-Giang",B16="HĐTN-H.Hợp",B16="HĐTN-Ny",B16="HĐTN-The",B16="HĐTN-Long",B16="HĐTN-B.Phượng",B16="HĐTN-Hoa",B16="HĐTN-Tước",B16="HĐTN-Nga",B16="HĐTN-Long",B16="HĐTN-The",B16="HĐTN-Yloan",B16="HĐTN-Giang",B16="HĐTN-Ly",B16="HĐTN-Lụa",B16="HĐTN-Thu",B16="HĐTN-Tuyết",B16="HĐTN-Đ.Huy",B16="HĐTN-Thắm",B16="HĐTN-An"),B16,"")</f>
        <v/>
      </c>
      <c r="C379" s="65" t="str">
        <f t="shared" si="844"/>
        <v/>
      </c>
      <c r="D379" s="65" t="str">
        <f t="shared" si="844"/>
        <v/>
      </c>
      <c r="E379" s="65" t="str">
        <f t="shared" si="844"/>
        <v/>
      </c>
      <c r="F379" s="65" t="str">
        <f t="shared" si="844"/>
        <v>HĐTN-Ny</v>
      </c>
      <c r="G379" s="65" t="str">
        <f t="shared" si="844"/>
        <v/>
      </c>
      <c r="H379" s="65" t="str">
        <f t="shared" si="844"/>
        <v>HĐTN-Giang</v>
      </c>
      <c r="I379" s="65" t="str">
        <f t="shared" si="844"/>
        <v/>
      </c>
      <c r="J379" s="65" t="str">
        <f t="shared" si="844"/>
        <v/>
      </c>
      <c r="K379" s="65" t="str">
        <f t="shared" si="844"/>
        <v/>
      </c>
      <c r="L379" s="65" t="str">
        <f t="shared" si="844"/>
        <v/>
      </c>
      <c r="M379" s="65" t="str">
        <f t="shared" si="844"/>
        <v/>
      </c>
      <c r="N379" s="65" t="str">
        <f t="shared" si="844"/>
        <v/>
      </c>
      <c r="O379" s="65" t="str">
        <f t="shared" si="844"/>
        <v/>
      </c>
      <c r="P379" s="65" t="str">
        <f t="shared" si="844"/>
        <v/>
      </c>
      <c r="Q379" s="65"/>
      <c r="R379" s="65"/>
      <c r="S379" s="65" t="str">
        <f t="shared" si="844"/>
        <v/>
      </c>
      <c r="T379" s="65" t="str">
        <f t="shared" si="844"/>
        <v/>
      </c>
      <c r="U379" s="65" t="str">
        <f t="shared" si="844"/>
        <v/>
      </c>
      <c r="V379" s="65" t="str">
        <f t="shared" si="844"/>
        <v/>
      </c>
      <c r="W379" s="65" t="str">
        <f t="shared" si="844"/>
        <v/>
      </c>
      <c r="X379" s="65" t="str">
        <f t="shared" si="844"/>
        <v>HĐTN-Đ.Hoàng</v>
      </c>
      <c r="Y379" s="65" t="str">
        <f t="shared" si="844"/>
        <v/>
      </c>
      <c r="Z379" s="65" t="str">
        <f t="shared" si="784"/>
        <v/>
      </c>
      <c r="AA379" s="66">
        <f t="shared" si="785"/>
        <v>-4</v>
      </c>
      <c r="AB379" s="65" t="str">
        <f t="shared" ref="AB379" si="845">IF(OR(AB16="HĐTN-Đ.Hoàng",AB16="HĐTN-Linh",AB16="HĐTN-Ly",AB16="HĐTN-Đ.Nga",AB16="HĐTN-Giang",AB16="HĐTN-H.Hợp",AB16="HĐTN-Ny",AB16="HĐTN-The",AB16="HĐTN-Long",AB16="HĐTN-B.Phượng"),AB16,"")</f>
        <v/>
      </c>
      <c r="AC379" s="65" t="str">
        <f t="shared" si="794"/>
        <v/>
      </c>
      <c r="AD379" s="65" t="str">
        <f t="shared" ref="AD379:AI379" si="846">IF(OR(AD16="HĐTN-Đ.Hoàng",AD16="HĐTN-Linh",AD16="HĐTN-Ly",AD16="HĐTN-Đ.Nga",AD16="HĐTN-Giang",AD16="HĐTN-H.Hợp",AD16="HĐTN-Ny",AD16="HĐTN-The",AD16="HĐTN-Long",AD16="HĐTN-B.Phượng"),AD16,"")</f>
        <v/>
      </c>
      <c r="AE379" s="65" t="str">
        <f t="shared" si="846"/>
        <v/>
      </c>
      <c r="AF379" s="65" t="str">
        <f t="shared" si="846"/>
        <v/>
      </c>
      <c r="AG379" s="65" t="str">
        <f t="shared" si="846"/>
        <v/>
      </c>
      <c r="AH379" s="65" t="str">
        <f t="shared" si="846"/>
        <v/>
      </c>
      <c r="AI379" s="65" t="str">
        <f t="shared" si="846"/>
        <v/>
      </c>
      <c r="AJ379" s="65"/>
      <c r="AK379" s="65" t="str">
        <f t="shared" ref="AK379:AX379" si="847">IF(OR(AK16="HĐTN-Đ.Hoàng",AK16="HĐTN-Linh",AK16="HĐTN-Ly",AK16="HĐTN-Đ.Nga",AK16="HĐTN-Giang",AK16="HĐTN-H.Hợp",AK16="HĐTN-Ny",AK16="HĐTN-The",AK16="HĐTN-Long",AK16="HĐTN-B.Phượng"),AK16,"")</f>
        <v/>
      </c>
      <c r="AL379" s="65" t="str">
        <f t="shared" si="847"/>
        <v/>
      </c>
      <c r="AM379" s="65" t="str">
        <f t="shared" si="847"/>
        <v/>
      </c>
      <c r="AN379" s="65" t="str">
        <f t="shared" si="847"/>
        <v/>
      </c>
      <c r="AO379" s="65" t="str">
        <f t="shared" si="847"/>
        <v/>
      </c>
      <c r="AP379" s="65"/>
      <c r="AQ379" s="65"/>
      <c r="AR379" s="65" t="str">
        <f t="shared" si="847"/>
        <v/>
      </c>
      <c r="AS379" s="65" t="str">
        <f t="shared" si="847"/>
        <v/>
      </c>
      <c r="AT379" s="65" t="str">
        <f t="shared" si="847"/>
        <v/>
      </c>
      <c r="AU379" s="65" t="str">
        <f t="shared" si="847"/>
        <v/>
      </c>
      <c r="AV379" s="65" t="str">
        <f t="shared" si="847"/>
        <v/>
      </c>
      <c r="AW379" s="65" t="str">
        <f t="shared" si="847"/>
        <v/>
      </c>
      <c r="AX379" s="65" t="str">
        <f t="shared" si="847"/>
        <v/>
      </c>
      <c r="AY379" s="65"/>
      <c r="AZ379" s="65" t="str">
        <f t="shared" ref="AZ379" si="848">IF(OR(AZ16="HĐTN-Đ.Hoàng",AZ16="HĐTN-Linh",AZ16="HĐTN-Ly",AZ16="HĐTN-Đ.Nga",AZ16="HĐTN-Giang",AZ16="HĐTN-H.Hợp",AZ16="HĐTN-Ny",AZ16="HĐTN-The",AZ16="HĐTN-Long",AZ16="HĐTN-B.Phượng"),AZ16,"")</f>
        <v/>
      </c>
    </row>
    <row r="380" spans="1:52" ht="18" customHeight="1">
      <c r="A380" s="68" t="str">
        <f t="shared" ref="A380" si="849">IF(OR(A17="HĐTN-Đ.Hoàng",A17="HĐTN-Linh",A17="HĐTN-Ly",A17="HĐTN-Đ.Nga",A17="HĐTN-Giang",A17="HĐTN-H.Hợp",A17="HĐTN-Ny",A17="HĐTN-The",A17="HĐTN-Long",A17="HĐTN-B.Phượng"),A17,"")</f>
        <v/>
      </c>
      <c r="B380" s="68" t="str">
        <f t="shared" ref="B380:Y380" si="850">IF(OR(B17="HĐTN-Đ.Hoàng",B17="HĐTN-Linh",B17="HĐTN-Ly",B17="HĐTN-Đ.Nga",B17="HĐTN-Giang",B17="HĐTN-H.Hợp",B17="HĐTN-Ny",B17="HĐTN-The",B17="HĐTN-Long",B17="HĐTN-B.Phượng",B17="HĐTN-Hoa",B17="HĐTN-Tước",B17="HĐTN-Nga",B17="HĐTN-Long",B17="HĐTN-The",B17="HĐTN-Yloan",B17="HĐTN-Giang",B17="HĐTN-Ly",B17="HĐTN-Lụa",B17="HĐTN-Thu",B17="HĐTN-Tuyết",B17="HĐTN-Đ.Huy",B17="HĐTN-Thắm",B17="HĐTN-An"),B17,"")</f>
        <v/>
      </c>
      <c r="C380" s="68" t="str">
        <f t="shared" si="850"/>
        <v/>
      </c>
      <c r="D380" s="68" t="str">
        <f t="shared" si="850"/>
        <v/>
      </c>
      <c r="E380" s="68" t="str">
        <f t="shared" si="850"/>
        <v/>
      </c>
      <c r="F380" s="68" t="str">
        <f t="shared" si="850"/>
        <v/>
      </c>
      <c r="G380" s="68" t="str">
        <f t="shared" si="850"/>
        <v/>
      </c>
      <c r="H380" s="68" t="str">
        <f t="shared" si="850"/>
        <v>HĐTN-Giang</v>
      </c>
      <c r="I380" s="68" t="str">
        <f t="shared" si="850"/>
        <v/>
      </c>
      <c r="J380" s="68" t="str">
        <f t="shared" si="850"/>
        <v/>
      </c>
      <c r="K380" s="68" t="str">
        <f t="shared" si="850"/>
        <v/>
      </c>
      <c r="L380" s="68" t="str">
        <f t="shared" si="850"/>
        <v/>
      </c>
      <c r="M380" s="68" t="str">
        <f t="shared" si="850"/>
        <v/>
      </c>
      <c r="N380" s="68" t="str">
        <f t="shared" si="850"/>
        <v/>
      </c>
      <c r="O380" s="68" t="str">
        <f t="shared" si="850"/>
        <v/>
      </c>
      <c r="P380" s="68" t="str">
        <f t="shared" si="850"/>
        <v/>
      </c>
      <c r="Q380" s="68"/>
      <c r="R380" s="68"/>
      <c r="S380" s="68" t="str">
        <f t="shared" si="850"/>
        <v/>
      </c>
      <c r="T380" s="68" t="str">
        <f t="shared" si="850"/>
        <v/>
      </c>
      <c r="U380" s="68" t="str">
        <f t="shared" si="850"/>
        <v/>
      </c>
      <c r="V380" s="68" t="str">
        <f t="shared" si="850"/>
        <v/>
      </c>
      <c r="W380" s="68" t="str">
        <f t="shared" si="850"/>
        <v/>
      </c>
      <c r="X380" s="68" t="str">
        <f t="shared" si="850"/>
        <v>HĐTN-Đ.Hoàng</v>
      </c>
      <c r="Y380" s="68" t="str">
        <f t="shared" si="850"/>
        <v/>
      </c>
      <c r="Z380" s="65" t="str">
        <f t="shared" si="784"/>
        <v/>
      </c>
      <c r="AA380" s="69">
        <f t="shared" si="785"/>
        <v>-5</v>
      </c>
      <c r="AB380" s="68" t="str">
        <f t="shared" ref="AB380" si="851">IF(OR(AB17="HĐTN-Đ.Hoàng",AB17="HĐTN-Linh",AB17="HĐTN-Ly",AB17="HĐTN-Đ.Nga",AB17="HĐTN-Giang",AB17="HĐTN-H.Hợp",AB17="HĐTN-Ny",AB17="HĐTN-The",AB17="HĐTN-Long",AB17="HĐTN-B.Phượng"),AB17,"")</f>
        <v/>
      </c>
      <c r="AC380" s="68" t="str">
        <f t="shared" si="794"/>
        <v/>
      </c>
      <c r="AD380" s="68" t="str">
        <f t="shared" ref="AD380:AI380" si="852">IF(OR(AD17="HĐTN-Đ.Hoàng",AD17="HĐTN-Linh",AD17="HĐTN-Ly",AD17="HĐTN-Đ.Nga",AD17="HĐTN-Giang",AD17="HĐTN-H.Hợp",AD17="HĐTN-Ny",AD17="HĐTN-The",AD17="HĐTN-Long",AD17="HĐTN-B.Phượng"),AD17,"")</f>
        <v/>
      </c>
      <c r="AE380" s="68" t="str">
        <f t="shared" si="852"/>
        <v/>
      </c>
      <c r="AF380" s="68" t="str">
        <f t="shared" si="852"/>
        <v/>
      </c>
      <c r="AG380" s="68" t="str">
        <f t="shared" si="852"/>
        <v/>
      </c>
      <c r="AH380" s="68" t="str">
        <f t="shared" si="852"/>
        <v/>
      </c>
      <c r="AI380" s="68" t="str">
        <f t="shared" si="852"/>
        <v/>
      </c>
      <c r="AJ380" s="68"/>
      <c r="AK380" s="68" t="str">
        <f t="shared" ref="AK380:AX380" si="853">IF(OR(AK17="HĐTN-Đ.Hoàng",AK17="HĐTN-Linh",AK17="HĐTN-Ly",AK17="HĐTN-Đ.Nga",AK17="HĐTN-Giang",AK17="HĐTN-H.Hợp",AK17="HĐTN-Ny",AK17="HĐTN-The",AK17="HĐTN-Long",AK17="HĐTN-B.Phượng"),AK17,"")</f>
        <v/>
      </c>
      <c r="AL380" s="68" t="str">
        <f t="shared" si="853"/>
        <v/>
      </c>
      <c r="AM380" s="68" t="str">
        <f t="shared" si="853"/>
        <v/>
      </c>
      <c r="AN380" s="68" t="str">
        <f t="shared" si="853"/>
        <v/>
      </c>
      <c r="AO380" s="68" t="str">
        <f t="shared" si="853"/>
        <v/>
      </c>
      <c r="AP380" s="68"/>
      <c r="AQ380" s="68"/>
      <c r="AR380" s="68" t="str">
        <f t="shared" si="853"/>
        <v/>
      </c>
      <c r="AS380" s="68" t="str">
        <f t="shared" si="853"/>
        <v/>
      </c>
      <c r="AT380" s="68" t="str">
        <f t="shared" si="853"/>
        <v/>
      </c>
      <c r="AU380" s="68" t="str">
        <f t="shared" si="853"/>
        <v/>
      </c>
      <c r="AV380" s="68" t="str">
        <f t="shared" si="853"/>
        <v/>
      </c>
      <c r="AW380" s="68" t="str">
        <f t="shared" si="853"/>
        <v/>
      </c>
      <c r="AX380" s="68" t="str">
        <f t="shared" si="853"/>
        <v/>
      </c>
      <c r="AY380" s="68"/>
      <c r="AZ380" s="68" t="str">
        <f t="shared" ref="AZ380" si="854">IF(OR(AZ17="HĐTN-Đ.Hoàng",AZ17="HĐTN-Linh",AZ17="HĐTN-Ly",AZ17="HĐTN-Đ.Nga",AZ17="HĐTN-Giang",AZ17="HĐTN-H.Hợp",AZ17="HĐTN-Ny",AZ17="HĐTN-The",AZ17="HĐTN-Long",AZ17="HĐTN-B.Phượng"),AZ17,"")</f>
        <v/>
      </c>
    </row>
    <row r="381" spans="1:52" ht="18" customHeight="1">
      <c r="A381" s="68" t="str">
        <f t="shared" ref="A381" si="855">IF(OR(A18="HĐTN-Đ.Hoàng",A18="HĐTN-Linh",A18="HĐTN-Ly",A18="HĐTN-Đ.Nga",A18="HĐTN-Giang",A18="HĐTN-H.Hợp",A18="HĐTN-Ny",A18="HĐTN-The",A18="HĐTN-Long",A18="HĐTN-B.Phượng"),A18,"")</f>
        <v/>
      </c>
      <c r="B381" s="68" t="str">
        <f t="shared" ref="B381:Y381" si="856">IF(OR(B18="HĐTN-Đ.Hoàng",B18="HĐTN-Linh",B18="HĐTN-Ly",B18="HĐTN-Đ.Nga",B18="HĐTN-Giang",B18="HĐTN-H.Hợp",B18="HĐTN-Ny",B18="HĐTN-The",B18="HĐTN-Long",B18="HĐTN-B.Phượng",B18="HĐTN-Hoa",B18="HĐTN-Tước",B18="HĐTN-Nga",B18="HĐTN-Long",B18="HĐTN-The",B18="HĐTN-Yloan",B18="HĐTN-Giang",B18="HĐTN-Ly",B18="HĐTN-Lụa",B18="HĐTN-Thu",B18="HĐTN-Tuyết",B18="HĐTN-Đ.Huy",B18="HĐTN-Thắm",B18="HĐTN-An"),B18,"")</f>
        <v/>
      </c>
      <c r="C381" s="68" t="str">
        <f t="shared" si="856"/>
        <v/>
      </c>
      <c r="D381" s="68" t="str">
        <f t="shared" si="856"/>
        <v/>
      </c>
      <c r="E381" s="68" t="str">
        <f t="shared" si="856"/>
        <v/>
      </c>
      <c r="F381" s="68" t="str">
        <f t="shared" si="856"/>
        <v/>
      </c>
      <c r="G381" s="68" t="str">
        <f t="shared" si="856"/>
        <v/>
      </c>
      <c r="H381" s="68" t="str">
        <f t="shared" si="856"/>
        <v/>
      </c>
      <c r="I381" s="68" t="str">
        <f t="shared" si="856"/>
        <v/>
      </c>
      <c r="J381" s="68" t="str">
        <f t="shared" si="856"/>
        <v/>
      </c>
      <c r="K381" s="68" t="str">
        <f t="shared" si="856"/>
        <v/>
      </c>
      <c r="L381" s="68" t="str">
        <f t="shared" si="856"/>
        <v/>
      </c>
      <c r="M381" s="68" t="str">
        <f t="shared" si="856"/>
        <v/>
      </c>
      <c r="N381" s="68" t="str">
        <f t="shared" si="856"/>
        <v/>
      </c>
      <c r="O381" s="68" t="str">
        <f t="shared" si="856"/>
        <v/>
      </c>
      <c r="P381" s="68" t="str">
        <f t="shared" si="856"/>
        <v/>
      </c>
      <c r="Q381" s="68"/>
      <c r="R381" s="68"/>
      <c r="S381" s="68" t="str">
        <f t="shared" si="856"/>
        <v/>
      </c>
      <c r="T381" s="68" t="str">
        <f t="shared" si="856"/>
        <v/>
      </c>
      <c r="U381" s="68" t="str">
        <f t="shared" si="856"/>
        <v/>
      </c>
      <c r="V381" s="68" t="str">
        <f t="shared" si="856"/>
        <v>HĐTN-Đ.Hoàng</v>
      </c>
      <c r="W381" s="68" t="str">
        <f t="shared" si="856"/>
        <v/>
      </c>
      <c r="X381" s="68" t="str">
        <f t="shared" si="856"/>
        <v/>
      </c>
      <c r="Y381" s="68" t="str">
        <f t="shared" si="856"/>
        <v/>
      </c>
      <c r="Z381" s="65" t="str">
        <f t="shared" ref="Z381:Z393" si="857">IF(OR(Z51="Anh-Hiền",Z51="Anh-Hợp",Z51="Anh-Phượng",Z51="Anh-Trang",Z51="Anh-Tiên"),Z51,"")</f>
        <v/>
      </c>
      <c r="AA381" s="69">
        <f t="shared" si="785"/>
        <v>-6</v>
      </c>
      <c r="AB381" s="68" t="str">
        <f t="shared" ref="AB381" si="858">IF(OR(AB18="HĐTN-Đ.Hoàng",AB18="HĐTN-Linh",AB18="HĐTN-Ly",AB18="HĐTN-Đ.Nga",AB18="HĐTN-Giang",AB18="HĐTN-H.Hợp",AB18="HĐTN-Ny",AB18="HĐTN-The",AB18="HĐTN-Long",AB18="HĐTN-B.Phượng"),AB18,"")</f>
        <v/>
      </c>
      <c r="AC381" s="68" t="str">
        <f t="shared" si="794"/>
        <v/>
      </c>
      <c r="AD381" s="68" t="str">
        <f t="shared" ref="AD381:AI381" si="859">IF(OR(AD18="HĐTN-Đ.Hoàng",AD18="HĐTN-Linh",AD18="HĐTN-Ly",AD18="HĐTN-Đ.Nga",AD18="HĐTN-Giang",AD18="HĐTN-H.Hợp",AD18="HĐTN-Ny",AD18="HĐTN-The",AD18="HĐTN-Long",AD18="HĐTN-B.Phượng"),AD18,"")</f>
        <v/>
      </c>
      <c r="AE381" s="68" t="str">
        <f t="shared" si="859"/>
        <v/>
      </c>
      <c r="AF381" s="68" t="str">
        <f t="shared" si="859"/>
        <v/>
      </c>
      <c r="AG381" s="68" t="str">
        <f t="shared" si="859"/>
        <v/>
      </c>
      <c r="AH381" s="68" t="str">
        <f t="shared" si="859"/>
        <v/>
      </c>
      <c r="AI381" s="68" t="str">
        <f t="shared" si="859"/>
        <v/>
      </c>
      <c r="AJ381" s="68"/>
      <c r="AK381" s="68" t="str">
        <f t="shared" ref="AK381:AX381" si="860">IF(OR(AK18="HĐTN-Đ.Hoàng",AK18="HĐTN-Linh",AK18="HĐTN-Ly",AK18="HĐTN-Đ.Nga",AK18="HĐTN-Giang",AK18="HĐTN-H.Hợp",AK18="HĐTN-Ny",AK18="HĐTN-The",AK18="HĐTN-Long",AK18="HĐTN-B.Phượng"),AK18,"")</f>
        <v/>
      </c>
      <c r="AL381" s="68" t="str">
        <f t="shared" si="860"/>
        <v/>
      </c>
      <c r="AM381" s="68" t="str">
        <f t="shared" si="860"/>
        <v/>
      </c>
      <c r="AN381" s="68" t="str">
        <f t="shared" si="860"/>
        <v/>
      </c>
      <c r="AO381" s="68" t="str">
        <f t="shared" si="860"/>
        <v/>
      </c>
      <c r="AP381" s="68"/>
      <c r="AQ381" s="68"/>
      <c r="AR381" s="68" t="str">
        <f t="shared" si="860"/>
        <v/>
      </c>
      <c r="AS381" s="68" t="str">
        <f t="shared" si="860"/>
        <v/>
      </c>
      <c r="AT381" s="68" t="str">
        <f t="shared" si="860"/>
        <v/>
      </c>
      <c r="AU381" s="68" t="str">
        <f t="shared" si="860"/>
        <v/>
      </c>
      <c r="AV381" s="68" t="str">
        <f t="shared" si="860"/>
        <v/>
      </c>
      <c r="AW381" s="68" t="str">
        <f t="shared" si="860"/>
        <v/>
      </c>
      <c r="AX381" s="68" t="str">
        <f t="shared" si="860"/>
        <v/>
      </c>
      <c r="AY381" s="68"/>
      <c r="AZ381" s="68" t="str">
        <f t="shared" ref="AZ381" si="861">IF(OR(AZ18="HĐTN-Đ.Hoàng",AZ18="HĐTN-Linh",AZ18="HĐTN-Ly",AZ18="HĐTN-Đ.Nga",AZ18="HĐTN-Giang",AZ18="HĐTN-H.Hợp",AZ18="HĐTN-Ny",AZ18="HĐTN-The",AZ18="HĐTN-Long",AZ18="HĐTN-B.Phượng"),AZ18,"")</f>
        <v/>
      </c>
    </row>
    <row r="382" spans="1:52" ht="18" customHeight="1">
      <c r="A382" s="68" t="str">
        <f t="shared" ref="A382" si="862">IF(OR(A19="HĐTN-Đ.Hoàng",A19="HĐTN-Linh",A19="HĐTN-Ly",A19="HĐTN-Đ.Nga",A19="HĐTN-Giang",A19="HĐTN-H.Hợp",A19="HĐTN-Ny",A19="HĐTN-The",A19="HĐTN-Long",A19="HĐTN-B.Phượng"),A19,"")</f>
        <v/>
      </c>
      <c r="B382" s="68" t="str">
        <f t="shared" ref="B382:Y382" si="863">IF(OR(B19="HĐTN-Đ.Hoàng",B19="HĐTN-Linh",B19="HĐTN-Ly",B19="HĐTN-Đ.Nga",B19="HĐTN-Giang",B19="HĐTN-H.Hợp",B19="HĐTN-Ny",B19="HĐTN-The",B19="HĐTN-Long",B19="HĐTN-B.Phượng",B19="HĐTN-Hoa",B19="HĐTN-Tước",B19="HĐTN-Nga",B19="HĐTN-Long",B19="HĐTN-The",B19="HĐTN-Yloan",B19="HĐTN-Giang",B19="HĐTN-Ly",B19="HĐTN-Lụa",B19="HĐTN-Thu",B19="HĐTN-Tuyết",B19="HĐTN-Đ.Huy",B19="HĐTN-Thắm",B19="HĐTN-An"),B19,"")</f>
        <v/>
      </c>
      <c r="C382" s="68" t="str">
        <f t="shared" si="863"/>
        <v/>
      </c>
      <c r="D382" s="68" t="str">
        <f t="shared" si="863"/>
        <v/>
      </c>
      <c r="E382" s="68" t="str">
        <f t="shared" si="863"/>
        <v/>
      </c>
      <c r="F382" s="68" t="str">
        <f t="shared" si="863"/>
        <v/>
      </c>
      <c r="G382" s="68" t="str">
        <f t="shared" si="863"/>
        <v/>
      </c>
      <c r="H382" s="68" t="str">
        <f t="shared" si="863"/>
        <v/>
      </c>
      <c r="I382" s="68" t="str">
        <f t="shared" si="863"/>
        <v/>
      </c>
      <c r="J382" s="68" t="str">
        <f t="shared" si="863"/>
        <v>HĐTN-Đ.Huy</v>
      </c>
      <c r="K382" s="68" t="str">
        <f t="shared" si="863"/>
        <v/>
      </c>
      <c r="L382" s="68" t="str">
        <f t="shared" si="863"/>
        <v/>
      </c>
      <c r="M382" s="68" t="str">
        <f t="shared" si="863"/>
        <v>HĐTN-YLoan</v>
      </c>
      <c r="N382" s="68" t="str">
        <f t="shared" si="863"/>
        <v/>
      </c>
      <c r="O382" s="68" t="str">
        <f t="shared" si="863"/>
        <v/>
      </c>
      <c r="P382" s="68" t="str">
        <f t="shared" si="863"/>
        <v/>
      </c>
      <c r="Q382" s="68"/>
      <c r="R382" s="68"/>
      <c r="S382" s="68" t="str">
        <f t="shared" si="863"/>
        <v/>
      </c>
      <c r="T382" s="68" t="str">
        <f t="shared" si="863"/>
        <v/>
      </c>
      <c r="U382" s="68" t="str">
        <f t="shared" si="863"/>
        <v/>
      </c>
      <c r="V382" s="68" t="str">
        <f t="shared" si="863"/>
        <v/>
      </c>
      <c r="W382" s="68" t="str">
        <f t="shared" si="863"/>
        <v/>
      </c>
      <c r="X382" s="68" t="str">
        <f t="shared" si="863"/>
        <v/>
      </c>
      <c r="Y382" s="68" t="str">
        <f t="shared" si="863"/>
        <v/>
      </c>
      <c r="Z382" s="65" t="str">
        <f t="shared" si="857"/>
        <v/>
      </c>
      <c r="AA382" s="69">
        <f t="shared" si="785"/>
        <v>-5</v>
      </c>
      <c r="AB382" s="68" t="str">
        <f t="shared" ref="AB382" si="864">IF(OR(AB19="HĐTN-Đ.Hoàng",AB19="HĐTN-Linh",AB19="HĐTN-Ly",AB19="HĐTN-Đ.Nga",AB19="HĐTN-Giang",AB19="HĐTN-H.Hợp",AB19="HĐTN-Ny",AB19="HĐTN-The",AB19="HĐTN-Long",AB19="HĐTN-B.Phượng"),AB19,"")</f>
        <v/>
      </c>
      <c r="AC382" s="68" t="str">
        <f t="shared" si="794"/>
        <v/>
      </c>
      <c r="AD382" s="68" t="str">
        <f t="shared" ref="AD382:AI382" si="865">IF(OR(AD19="HĐTN-Đ.Hoàng",AD19="HĐTN-Linh",AD19="HĐTN-Ly",AD19="HĐTN-Đ.Nga",AD19="HĐTN-Giang",AD19="HĐTN-H.Hợp",AD19="HĐTN-Ny",AD19="HĐTN-The",AD19="HĐTN-Long",AD19="HĐTN-B.Phượng"),AD19,"")</f>
        <v/>
      </c>
      <c r="AE382" s="68" t="str">
        <f t="shared" si="865"/>
        <v/>
      </c>
      <c r="AF382" s="68" t="str">
        <f t="shared" si="865"/>
        <v/>
      </c>
      <c r="AG382" s="68" t="str">
        <f t="shared" si="865"/>
        <v/>
      </c>
      <c r="AH382" s="68" t="str">
        <f t="shared" si="865"/>
        <v/>
      </c>
      <c r="AI382" s="68" t="str">
        <f t="shared" si="865"/>
        <v/>
      </c>
      <c r="AJ382" s="68"/>
      <c r="AK382" s="68" t="str">
        <f t="shared" ref="AK382:AX382" si="866">IF(OR(AK19="HĐTN-Đ.Hoàng",AK19="HĐTN-Linh",AK19="HĐTN-Ly",AK19="HĐTN-Đ.Nga",AK19="HĐTN-Giang",AK19="HĐTN-H.Hợp",AK19="HĐTN-Ny",AK19="HĐTN-The",AK19="HĐTN-Long",AK19="HĐTN-B.Phượng"),AK19,"")</f>
        <v/>
      </c>
      <c r="AL382" s="68" t="str">
        <f t="shared" si="866"/>
        <v/>
      </c>
      <c r="AM382" s="68" t="str">
        <f t="shared" si="866"/>
        <v/>
      </c>
      <c r="AN382" s="68" t="str">
        <f t="shared" si="866"/>
        <v/>
      </c>
      <c r="AO382" s="68" t="str">
        <f t="shared" si="866"/>
        <v/>
      </c>
      <c r="AP382" s="68"/>
      <c r="AQ382" s="68"/>
      <c r="AR382" s="68" t="str">
        <f t="shared" si="866"/>
        <v/>
      </c>
      <c r="AS382" s="68" t="str">
        <f t="shared" si="866"/>
        <v/>
      </c>
      <c r="AT382" s="68" t="str">
        <f t="shared" si="866"/>
        <v/>
      </c>
      <c r="AU382" s="68" t="str">
        <f t="shared" si="866"/>
        <v/>
      </c>
      <c r="AV382" s="68" t="str">
        <f t="shared" si="866"/>
        <v/>
      </c>
      <c r="AW382" s="68" t="str">
        <f t="shared" si="866"/>
        <v/>
      </c>
      <c r="AX382" s="68" t="str">
        <f t="shared" si="866"/>
        <v/>
      </c>
      <c r="AY382" s="68"/>
      <c r="AZ382" s="68" t="str">
        <f t="shared" ref="AZ382" si="867">IF(OR(AZ19="HĐTN-Đ.Hoàng",AZ19="HĐTN-Linh",AZ19="HĐTN-Ly",AZ19="HĐTN-Đ.Nga",AZ19="HĐTN-Giang",AZ19="HĐTN-H.Hợp",AZ19="HĐTN-Ny",AZ19="HĐTN-The",AZ19="HĐTN-Long",AZ19="HĐTN-B.Phượng"),AZ19,"")</f>
        <v/>
      </c>
    </row>
    <row r="383" spans="1:52" ht="18" customHeight="1">
      <c r="A383" s="72" t="str">
        <f t="shared" ref="A383" si="868">IF(OR(A20="HĐTN-Đ.Hoàng",A20="HĐTN-Linh",A20="HĐTN-Ly",A20="HĐTN-Đ.Nga",A20="HĐTN-Giang",A20="HĐTN-H.Hợp",A20="HĐTN-Ny",A20="HĐTN-The",A20="HĐTN-Long",A20="HĐTN-B.Phượng"),A20,"")</f>
        <v/>
      </c>
      <c r="B383" s="72" t="str">
        <f t="shared" ref="B383:Y383" si="869">IF(OR(B20="HĐTN-Đ.Hoàng",B20="HĐTN-Linh",B20="HĐTN-Ly",B20="HĐTN-Đ.Nga",B20="HĐTN-Giang",B20="HĐTN-H.Hợp",B20="HĐTN-Ny",B20="HĐTN-The",B20="HĐTN-Long",B20="HĐTN-B.Phượng",B20="HĐTN-Hoa",B20="HĐTN-Tước",B20="HĐTN-Nga",B20="HĐTN-Long",B20="HĐTN-The",B20="HĐTN-Yloan",B20="HĐTN-Giang",B20="HĐTN-Ly",B20="HĐTN-Lụa",B20="HĐTN-Thu",B20="HĐTN-Tuyết",B20="HĐTN-Đ.Huy",B20="HĐTN-Thắm",B20="HĐTN-An"),B20,"")</f>
        <v/>
      </c>
      <c r="C383" s="72" t="str">
        <f t="shared" si="869"/>
        <v/>
      </c>
      <c r="D383" s="72" t="str">
        <f t="shared" si="869"/>
        <v/>
      </c>
      <c r="E383" s="72" t="str">
        <f t="shared" si="869"/>
        <v/>
      </c>
      <c r="F383" s="72" t="str">
        <f t="shared" si="869"/>
        <v/>
      </c>
      <c r="G383" s="72" t="str">
        <f t="shared" si="869"/>
        <v/>
      </c>
      <c r="H383" s="72" t="str">
        <f t="shared" si="869"/>
        <v/>
      </c>
      <c r="I383" s="72" t="str">
        <f t="shared" si="869"/>
        <v/>
      </c>
      <c r="J383" s="72" t="str">
        <f t="shared" si="869"/>
        <v>HĐTN-Đ.Huy</v>
      </c>
      <c r="K383" s="72" t="str">
        <f t="shared" si="869"/>
        <v/>
      </c>
      <c r="L383" s="72" t="str">
        <f t="shared" si="869"/>
        <v/>
      </c>
      <c r="M383" s="72" t="str">
        <f t="shared" si="869"/>
        <v/>
      </c>
      <c r="N383" s="72" t="str">
        <f t="shared" si="869"/>
        <v/>
      </c>
      <c r="O383" s="72" t="str">
        <f t="shared" si="869"/>
        <v/>
      </c>
      <c r="P383" s="72" t="str">
        <f t="shared" si="869"/>
        <v/>
      </c>
      <c r="Q383" s="72"/>
      <c r="R383" s="72"/>
      <c r="S383" s="72" t="str">
        <f t="shared" si="869"/>
        <v/>
      </c>
      <c r="T383" s="72" t="str">
        <f t="shared" si="869"/>
        <v/>
      </c>
      <c r="U383" s="72" t="str">
        <f t="shared" si="869"/>
        <v/>
      </c>
      <c r="V383" s="72" t="str">
        <f t="shared" si="869"/>
        <v/>
      </c>
      <c r="W383" s="72" t="str">
        <f t="shared" si="869"/>
        <v/>
      </c>
      <c r="X383" s="72" t="str">
        <f t="shared" si="869"/>
        <v/>
      </c>
      <c r="Y383" s="72" t="str">
        <f t="shared" si="869"/>
        <v/>
      </c>
      <c r="Z383" s="65" t="str">
        <f t="shared" si="857"/>
        <v/>
      </c>
      <c r="AA383" s="73">
        <f t="shared" si="785"/>
        <v>-6</v>
      </c>
      <c r="AB383" s="72" t="str">
        <f t="shared" ref="AB383" si="870">IF(OR(AB20="HĐTN-Đ.Hoàng",AB20="HĐTN-Linh",AB20="HĐTN-Ly",AB20="HĐTN-Đ.Nga",AB20="HĐTN-Giang",AB20="HĐTN-H.Hợp",AB20="HĐTN-Ny",AB20="HĐTN-The",AB20="HĐTN-Long",AB20="HĐTN-B.Phượng"),AB20,"")</f>
        <v/>
      </c>
      <c r="AC383" s="72" t="str">
        <f t="shared" si="794"/>
        <v/>
      </c>
      <c r="AD383" s="72" t="str">
        <f t="shared" ref="AD383:AI383" si="871">IF(OR(AD20="HĐTN-Đ.Hoàng",AD20="HĐTN-Linh",AD20="HĐTN-Ly",AD20="HĐTN-Đ.Nga",AD20="HĐTN-Giang",AD20="HĐTN-H.Hợp",AD20="HĐTN-Ny",AD20="HĐTN-The",AD20="HĐTN-Long",AD20="HĐTN-B.Phượng"),AD20,"")</f>
        <v/>
      </c>
      <c r="AE383" s="72" t="str">
        <f t="shared" si="871"/>
        <v/>
      </c>
      <c r="AF383" s="72" t="str">
        <f t="shared" si="871"/>
        <v/>
      </c>
      <c r="AG383" s="72" t="str">
        <f t="shared" si="871"/>
        <v/>
      </c>
      <c r="AH383" s="72" t="str">
        <f t="shared" si="871"/>
        <v/>
      </c>
      <c r="AI383" s="72" t="str">
        <f t="shared" si="871"/>
        <v/>
      </c>
      <c r="AJ383" s="72"/>
      <c r="AK383" s="72" t="str">
        <f t="shared" ref="AK383:AX383" si="872">IF(OR(AK20="HĐTN-Đ.Hoàng",AK20="HĐTN-Linh",AK20="HĐTN-Ly",AK20="HĐTN-Đ.Nga",AK20="HĐTN-Giang",AK20="HĐTN-H.Hợp",AK20="HĐTN-Ny",AK20="HĐTN-The",AK20="HĐTN-Long",AK20="HĐTN-B.Phượng"),AK20,"")</f>
        <v/>
      </c>
      <c r="AL383" s="72" t="str">
        <f t="shared" si="872"/>
        <v/>
      </c>
      <c r="AM383" s="72" t="str">
        <f t="shared" si="872"/>
        <v/>
      </c>
      <c r="AN383" s="72" t="str">
        <f t="shared" si="872"/>
        <v/>
      </c>
      <c r="AO383" s="72" t="str">
        <f t="shared" si="872"/>
        <v/>
      </c>
      <c r="AP383" s="72"/>
      <c r="AQ383" s="72"/>
      <c r="AR383" s="72" t="str">
        <f t="shared" si="872"/>
        <v/>
      </c>
      <c r="AS383" s="72" t="str">
        <f t="shared" si="872"/>
        <v/>
      </c>
      <c r="AT383" s="72" t="str">
        <f t="shared" si="872"/>
        <v/>
      </c>
      <c r="AU383" s="72" t="str">
        <f t="shared" si="872"/>
        <v/>
      </c>
      <c r="AV383" s="72" t="str">
        <f t="shared" si="872"/>
        <v/>
      </c>
      <c r="AW383" s="72" t="str">
        <f t="shared" si="872"/>
        <v/>
      </c>
      <c r="AX383" s="72" t="str">
        <f t="shared" si="872"/>
        <v/>
      </c>
      <c r="AY383" s="72"/>
      <c r="AZ383" s="72" t="str">
        <f t="shared" ref="AZ383" si="873">IF(OR(AZ20="HĐTN-Đ.Hoàng",AZ20="HĐTN-Linh",AZ20="HĐTN-Ly",AZ20="HĐTN-Đ.Nga",AZ20="HĐTN-Giang",AZ20="HĐTN-H.Hợp",AZ20="HĐTN-Ny",AZ20="HĐTN-The",AZ20="HĐTN-Long",AZ20="HĐTN-B.Phượng"),AZ20,"")</f>
        <v/>
      </c>
    </row>
    <row r="384" spans="1:52" ht="18" customHeight="1">
      <c r="A384" s="65" t="str">
        <f t="shared" ref="A384" si="874">IF(OR(A21="HĐTN-Đ.Hoàng",A21="HĐTN-Linh",A21="HĐTN-Ly",A21="HĐTN-Đ.Nga",A21="HĐTN-Giang",A21="HĐTN-H.Hợp",A21="HĐTN-Ny",A21="HĐTN-The",A21="HĐTN-Long",A21="HĐTN-B.Phượng"),A21,"")</f>
        <v/>
      </c>
      <c r="B384" s="65" t="str">
        <f t="shared" ref="B384:Y384" si="875">IF(OR(B21="HĐTN-Đ.Hoàng",B21="HĐTN-Linh",B21="HĐTN-Ly",B21="HĐTN-Đ.Nga",B21="HĐTN-Giang",B21="HĐTN-H.Hợp",B21="HĐTN-Ny",B21="HĐTN-The",B21="HĐTN-Long",B21="HĐTN-B.Phượng",B21="HĐTN-Hoa",B21="HĐTN-Tước",B21="HĐTN-Nga",B21="HĐTN-Long",B21="HĐTN-The",B21="HĐTN-Yloan",B21="HĐTN-Giang",B21="HĐTN-Ly",B21="HĐTN-Lụa",B21="HĐTN-Thu",B21="HĐTN-Tuyết",B21="HĐTN-Đ.Huy",B21="HĐTN-Thắm",B21="HĐTN-An"),B21,"")</f>
        <v/>
      </c>
      <c r="C384" s="65" t="str">
        <f t="shared" si="875"/>
        <v/>
      </c>
      <c r="D384" s="65" t="str">
        <f t="shared" si="875"/>
        <v/>
      </c>
      <c r="E384" s="65" t="str">
        <f t="shared" si="875"/>
        <v>HĐTN-Ny</v>
      </c>
      <c r="F384" s="65" t="str">
        <f t="shared" si="875"/>
        <v/>
      </c>
      <c r="G384" s="65" t="str">
        <f t="shared" si="875"/>
        <v/>
      </c>
      <c r="H384" s="65" t="str">
        <f t="shared" si="875"/>
        <v/>
      </c>
      <c r="I384" s="65" t="str">
        <f t="shared" si="875"/>
        <v/>
      </c>
      <c r="J384" s="65" t="str">
        <f t="shared" si="875"/>
        <v/>
      </c>
      <c r="K384" s="65" t="str">
        <f t="shared" si="875"/>
        <v/>
      </c>
      <c r="L384" s="65" t="str">
        <f t="shared" si="875"/>
        <v/>
      </c>
      <c r="M384" s="65" t="str">
        <f t="shared" si="875"/>
        <v/>
      </c>
      <c r="N384" s="65" t="str">
        <f t="shared" si="875"/>
        <v/>
      </c>
      <c r="O384" s="65" t="str">
        <f t="shared" si="875"/>
        <v/>
      </c>
      <c r="P384" s="65" t="str">
        <f t="shared" si="875"/>
        <v/>
      </c>
      <c r="Q384" s="65"/>
      <c r="R384" s="65"/>
      <c r="S384" s="65" t="str">
        <f t="shared" si="875"/>
        <v/>
      </c>
      <c r="T384" s="65" t="str">
        <f t="shared" si="875"/>
        <v/>
      </c>
      <c r="U384" s="65" t="str">
        <f t="shared" si="875"/>
        <v/>
      </c>
      <c r="V384" s="65" t="str">
        <f t="shared" si="875"/>
        <v/>
      </c>
      <c r="W384" s="65" t="str">
        <f t="shared" si="875"/>
        <v/>
      </c>
      <c r="X384" s="65" t="str">
        <f t="shared" si="875"/>
        <v/>
      </c>
      <c r="Y384" s="65" t="str">
        <f t="shared" si="875"/>
        <v/>
      </c>
      <c r="Z384" s="65" t="str">
        <f t="shared" si="857"/>
        <v/>
      </c>
      <c r="AA384" s="66">
        <f t="shared" si="785"/>
        <v>-6</v>
      </c>
      <c r="AB384" s="65" t="str">
        <f t="shared" ref="AB384" si="876">IF(OR(AB21="HĐTN-Đ.Hoàng",AB21="HĐTN-Linh",AB21="HĐTN-Ly",AB21="HĐTN-Đ.Nga",AB21="HĐTN-Giang",AB21="HĐTN-H.Hợp",AB21="HĐTN-Ny",AB21="HĐTN-The",AB21="HĐTN-Long",AB21="HĐTN-B.Phượng"),AB21,"")</f>
        <v/>
      </c>
      <c r="AC384" s="65" t="str">
        <f t="shared" si="794"/>
        <v/>
      </c>
      <c r="AD384" s="65" t="str">
        <f t="shared" ref="AD384:AI384" si="877">IF(OR(AD21="HĐTN-Đ.Hoàng",AD21="HĐTN-Linh",AD21="HĐTN-Ly",AD21="HĐTN-Đ.Nga",AD21="HĐTN-Giang",AD21="HĐTN-H.Hợp",AD21="HĐTN-Ny",AD21="HĐTN-The",AD21="HĐTN-Long",AD21="HĐTN-B.Phượng"),AD21,"")</f>
        <v/>
      </c>
      <c r="AE384" s="65" t="str">
        <f t="shared" si="877"/>
        <v/>
      </c>
      <c r="AF384" s="65" t="str">
        <f t="shared" si="877"/>
        <v/>
      </c>
      <c r="AG384" s="65" t="str">
        <f t="shared" si="877"/>
        <v/>
      </c>
      <c r="AH384" s="65" t="str">
        <f t="shared" si="877"/>
        <v/>
      </c>
      <c r="AI384" s="65" t="str">
        <f t="shared" si="877"/>
        <v/>
      </c>
      <c r="AJ384" s="65"/>
      <c r="AK384" s="65" t="str">
        <f t="shared" ref="AK384:AX384" si="878">IF(OR(AK21="HĐTN-Đ.Hoàng",AK21="HĐTN-Linh",AK21="HĐTN-Ly",AK21="HĐTN-Đ.Nga",AK21="HĐTN-Giang",AK21="HĐTN-H.Hợp",AK21="HĐTN-Ny",AK21="HĐTN-The",AK21="HĐTN-Long",AK21="HĐTN-B.Phượng"),AK21,"")</f>
        <v/>
      </c>
      <c r="AL384" s="65" t="str">
        <f t="shared" si="878"/>
        <v/>
      </c>
      <c r="AM384" s="65" t="str">
        <f t="shared" si="878"/>
        <v/>
      </c>
      <c r="AN384" s="65" t="str">
        <f t="shared" si="878"/>
        <v/>
      </c>
      <c r="AO384" s="65" t="str">
        <f t="shared" si="878"/>
        <v/>
      </c>
      <c r="AP384" s="65"/>
      <c r="AQ384" s="65"/>
      <c r="AR384" s="65" t="str">
        <f t="shared" si="878"/>
        <v/>
      </c>
      <c r="AS384" s="65" t="str">
        <f t="shared" si="878"/>
        <v/>
      </c>
      <c r="AT384" s="65" t="str">
        <f t="shared" si="878"/>
        <v/>
      </c>
      <c r="AU384" s="65" t="str">
        <f t="shared" si="878"/>
        <v/>
      </c>
      <c r="AV384" s="65" t="str">
        <f t="shared" si="878"/>
        <v/>
      </c>
      <c r="AW384" s="65" t="str">
        <f t="shared" si="878"/>
        <v/>
      </c>
      <c r="AX384" s="65" t="str">
        <f t="shared" si="878"/>
        <v/>
      </c>
      <c r="AY384" s="65"/>
      <c r="AZ384" s="65" t="str">
        <f t="shared" ref="AZ384" si="879">IF(OR(AZ21="HĐTN-Đ.Hoàng",AZ21="HĐTN-Linh",AZ21="HĐTN-Ly",AZ21="HĐTN-Đ.Nga",AZ21="HĐTN-Giang",AZ21="HĐTN-H.Hợp",AZ21="HĐTN-Ny",AZ21="HĐTN-The",AZ21="HĐTN-Long",AZ21="HĐTN-B.Phượng"),AZ21,"")</f>
        <v/>
      </c>
    </row>
    <row r="385" spans="1:52" ht="18" customHeight="1">
      <c r="A385" s="68" t="str">
        <f t="shared" ref="A385" si="880">IF(OR(A22="HĐTN-Đ.Hoàng",A22="HĐTN-Linh",A22="HĐTN-Ly",A22="HĐTN-Đ.Nga",A22="HĐTN-Giang",A22="HĐTN-H.Hợp",A22="HĐTN-Ny",A22="HĐTN-The",A22="HĐTN-Long",A22="HĐTN-B.Phượng"),A22,"")</f>
        <v/>
      </c>
      <c r="B385" s="68" t="str">
        <f t="shared" ref="B385:Y385" si="881">IF(OR(B22="HĐTN-Đ.Hoàng",B22="HĐTN-Linh",B22="HĐTN-Ly",B22="HĐTN-Đ.Nga",B22="HĐTN-Giang",B22="HĐTN-H.Hợp",B22="HĐTN-Ny",B22="HĐTN-The",B22="HĐTN-Long",B22="HĐTN-B.Phượng",B22="HĐTN-Hoa",B22="HĐTN-Tước",B22="HĐTN-Nga",B22="HĐTN-Long",B22="HĐTN-The",B22="HĐTN-Yloan",B22="HĐTN-Giang",B22="HĐTN-Ly",B22="HĐTN-Lụa",B22="HĐTN-Thu",B22="HĐTN-Tuyết",B22="HĐTN-Đ.Huy",B22="HĐTN-Thắm",B22="HĐTN-An"),B22,"")</f>
        <v/>
      </c>
      <c r="C385" s="68" t="str">
        <f t="shared" si="881"/>
        <v>HĐTN-The</v>
      </c>
      <c r="D385" s="68" t="str">
        <f t="shared" si="881"/>
        <v/>
      </c>
      <c r="E385" s="68" t="str">
        <f t="shared" si="881"/>
        <v/>
      </c>
      <c r="F385" s="68" t="str">
        <f t="shared" si="881"/>
        <v/>
      </c>
      <c r="G385" s="68" t="str">
        <f t="shared" si="881"/>
        <v/>
      </c>
      <c r="H385" s="68" t="str">
        <f t="shared" si="881"/>
        <v/>
      </c>
      <c r="I385" s="68" t="str">
        <f t="shared" si="881"/>
        <v/>
      </c>
      <c r="J385" s="68" t="str">
        <f t="shared" si="881"/>
        <v/>
      </c>
      <c r="K385" s="68" t="str">
        <f t="shared" si="881"/>
        <v/>
      </c>
      <c r="L385" s="68" t="str">
        <f t="shared" si="881"/>
        <v/>
      </c>
      <c r="M385" s="68" t="str">
        <f t="shared" si="881"/>
        <v/>
      </c>
      <c r="N385" s="68" t="str">
        <f t="shared" si="881"/>
        <v/>
      </c>
      <c r="O385" s="68" t="str">
        <f t="shared" si="881"/>
        <v/>
      </c>
      <c r="P385" s="68" t="str">
        <f t="shared" si="881"/>
        <v>HĐTN-Long</v>
      </c>
      <c r="Q385" s="68"/>
      <c r="R385" s="68"/>
      <c r="S385" s="68" t="str">
        <f t="shared" si="881"/>
        <v/>
      </c>
      <c r="T385" s="68" t="str">
        <f t="shared" si="881"/>
        <v/>
      </c>
      <c r="U385" s="68" t="str">
        <f t="shared" si="881"/>
        <v/>
      </c>
      <c r="V385" s="68" t="str">
        <f t="shared" si="881"/>
        <v/>
      </c>
      <c r="W385" s="68" t="str">
        <f t="shared" si="881"/>
        <v/>
      </c>
      <c r="X385" s="68" t="str">
        <f t="shared" si="881"/>
        <v/>
      </c>
      <c r="Y385" s="68" t="str">
        <f t="shared" si="881"/>
        <v/>
      </c>
      <c r="Z385" s="65" t="str">
        <f t="shared" si="857"/>
        <v/>
      </c>
      <c r="AA385" s="69">
        <f t="shared" si="785"/>
        <v>-5</v>
      </c>
      <c r="AB385" s="68" t="str">
        <f t="shared" ref="AB385" si="882">IF(OR(AB22="HĐTN-Đ.Hoàng",AB22="HĐTN-Linh",AB22="HĐTN-Ly",AB22="HĐTN-Đ.Nga",AB22="HĐTN-Giang",AB22="HĐTN-H.Hợp",AB22="HĐTN-Ny",AB22="HĐTN-The",AB22="HĐTN-Long",AB22="HĐTN-B.Phượng"),AB22,"")</f>
        <v/>
      </c>
      <c r="AC385" s="68" t="str">
        <f t="shared" si="794"/>
        <v/>
      </c>
      <c r="AD385" s="68" t="str">
        <f t="shared" ref="AD385:AI385" si="883">IF(OR(AD22="HĐTN-Đ.Hoàng",AD22="HĐTN-Linh",AD22="HĐTN-Ly",AD22="HĐTN-Đ.Nga",AD22="HĐTN-Giang",AD22="HĐTN-H.Hợp",AD22="HĐTN-Ny",AD22="HĐTN-The",AD22="HĐTN-Long",AD22="HĐTN-B.Phượng"),AD22,"")</f>
        <v/>
      </c>
      <c r="AE385" s="68" t="str">
        <f t="shared" si="883"/>
        <v/>
      </c>
      <c r="AF385" s="68" t="str">
        <f t="shared" si="883"/>
        <v/>
      </c>
      <c r="AG385" s="68" t="str">
        <f t="shared" si="883"/>
        <v/>
      </c>
      <c r="AH385" s="68" t="str">
        <f t="shared" si="883"/>
        <v/>
      </c>
      <c r="AI385" s="68" t="str">
        <f t="shared" si="883"/>
        <v/>
      </c>
      <c r="AJ385" s="68"/>
      <c r="AK385" s="68" t="str">
        <f t="shared" ref="AK385:AX385" si="884">IF(OR(AK22="HĐTN-Đ.Hoàng",AK22="HĐTN-Linh",AK22="HĐTN-Ly",AK22="HĐTN-Đ.Nga",AK22="HĐTN-Giang",AK22="HĐTN-H.Hợp",AK22="HĐTN-Ny",AK22="HĐTN-The",AK22="HĐTN-Long",AK22="HĐTN-B.Phượng"),AK22,"")</f>
        <v/>
      </c>
      <c r="AL385" s="68" t="str">
        <f t="shared" si="884"/>
        <v/>
      </c>
      <c r="AM385" s="68" t="str">
        <f t="shared" si="884"/>
        <v/>
      </c>
      <c r="AN385" s="68" t="str">
        <f t="shared" si="884"/>
        <v/>
      </c>
      <c r="AO385" s="68" t="str">
        <f t="shared" si="884"/>
        <v/>
      </c>
      <c r="AP385" s="68"/>
      <c r="AQ385" s="68"/>
      <c r="AR385" s="68" t="str">
        <f t="shared" si="884"/>
        <v/>
      </c>
      <c r="AS385" s="68" t="str">
        <f t="shared" si="884"/>
        <v/>
      </c>
      <c r="AT385" s="68" t="str">
        <f t="shared" si="884"/>
        <v/>
      </c>
      <c r="AU385" s="68" t="str">
        <f t="shared" si="884"/>
        <v/>
      </c>
      <c r="AV385" s="68" t="str">
        <f t="shared" si="884"/>
        <v/>
      </c>
      <c r="AW385" s="68" t="str">
        <f t="shared" si="884"/>
        <v/>
      </c>
      <c r="AX385" s="68" t="str">
        <f t="shared" si="884"/>
        <v/>
      </c>
      <c r="AY385" s="68"/>
      <c r="AZ385" s="68" t="str">
        <f t="shared" ref="AZ385" si="885">IF(OR(AZ22="HĐTN-Đ.Hoàng",AZ22="HĐTN-Linh",AZ22="HĐTN-Ly",AZ22="HĐTN-Đ.Nga",AZ22="HĐTN-Giang",AZ22="HĐTN-H.Hợp",AZ22="HĐTN-Ny",AZ22="HĐTN-The",AZ22="HĐTN-Long",AZ22="HĐTN-B.Phượng"),AZ22,"")</f>
        <v/>
      </c>
    </row>
    <row r="386" spans="1:52" ht="18" customHeight="1">
      <c r="A386" s="68" t="str">
        <f t="shared" ref="A386" si="886">IF(OR(A23="HĐTN-Đ.Hoàng",A23="HĐTN-Linh",A23="HĐTN-Ly",A23="HĐTN-Đ.Nga",A23="HĐTN-Giang",A23="HĐTN-H.Hợp",A23="HĐTN-Ny",A23="HĐTN-The",A23="HĐTN-Long",A23="HĐTN-B.Phượng"),A23,"")</f>
        <v/>
      </c>
      <c r="B386" s="68" t="str">
        <f t="shared" ref="B386:Y386" si="887">IF(OR(B23="HĐTN-Đ.Hoàng",B23="HĐTN-Linh",B23="HĐTN-Ly",B23="HĐTN-Đ.Nga",B23="HĐTN-Giang",B23="HĐTN-H.Hợp",B23="HĐTN-Ny",B23="HĐTN-The",B23="HĐTN-Long",B23="HĐTN-B.Phượng",B23="HĐTN-Hoa",B23="HĐTN-Tước",B23="HĐTN-Nga",B23="HĐTN-Long",B23="HĐTN-The",B23="HĐTN-Yloan",B23="HĐTN-Giang",B23="HĐTN-Ly",B23="HĐTN-Lụa",B23="HĐTN-Thu",B23="HĐTN-Tuyết",B23="HĐTN-Đ.Huy",B23="HĐTN-Thắm",B23="HĐTN-An"),B23,"")</f>
        <v/>
      </c>
      <c r="C386" s="68" t="str">
        <f t="shared" si="887"/>
        <v/>
      </c>
      <c r="D386" s="68" t="str">
        <f t="shared" si="887"/>
        <v/>
      </c>
      <c r="E386" s="68" t="str">
        <f t="shared" si="887"/>
        <v/>
      </c>
      <c r="F386" s="68" t="str">
        <f t="shared" si="887"/>
        <v/>
      </c>
      <c r="G386" s="68" t="str">
        <f t="shared" si="887"/>
        <v/>
      </c>
      <c r="H386" s="68" t="str">
        <f t="shared" si="887"/>
        <v/>
      </c>
      <c r="I386" s="68" t="str">
        <f t="shared" si="887"/>
        <v/>
      </c>
      <c r="J386" s="68" t="str">
        <f t="shared" si="887"/>
        <v>HĐTN-Đ.Huy</v>
      </c>
      <c r="K386" s="68" t="str">
        <f t="shared" si="887"/>
        <v/>
      </c>
      <c r="L386" s="68" t="str">
        <f t="shared" si="887"/>
        <v/>
      </c>
      <c r="M386" s="68" t="str">
        <f t="shared" si="887"/>
        <v/>
      </c>
      <c r="N386" s="68" t="str">
        <f t="shared" si="887"/>
        <v/>
      </c>
      <c r="O386" s="68" t="str">
        <f t="shared" si="887"/>
        <v/>
      </c>
      <c r="P386" s="68" t="str">
        <f t="shared" si="887"/>
        <v/>
      </c>
      <c r="Q386" s="68"/>
      <c r="R386" s="68"/>
      <c r="S386" s="68" t="str">
        <f t="shared" si="887"/>
        <v/>
      </c>
      <c r="T386" s="68" t="str">
        <f t="shared" si="887"/>
        <v/>
      </c>
      <c r="U386" s="68" t="str">
        <f t="shared" si="887"/>
        <v/>
      </c>
      <c r="V386" s="68" t="str">
        <f t="shared" si="887"/>
        <v/>
      </c>
      <c r="W386" s="68" t="str">
        <f t="shared" si="887"/>
        <v>HĐTN-Đ.Hoàng</v>
      </c>
      <c r="X386" s="68" t="str">
        <f t="shared" si="887"/>
        <v/>
      </c>
      <c r="Y386" s="68" t="str">
        <f t="shared" si="887"/>
        <v/>
      </c>
      <c r="Z386" s="65" t="str">
        <f t="shared" si="857"/>
        <v/>
      </c>
      <c r="AA386" s="69">
        <f t="shared" si="785"/>
        <v>-5</v>
      </c>
      <c r="AB386" s="68" t="str">
        <f t="shared" ref="AB386" si="888">IF(OR(AB23="HĐTN-Đ.Hoàng",AB23="HĐTN-Linh",AB23="HĐTN-Ly",AB23="HĐTN-Đ.Nga",AB23="HĐTN-Giang",AB23="HĐTN-H.Hợp",AB23="HĐTN-Ny",AB23="HĐTN-The",AB23="HĐTN-Long",AB23="HĐTN-B.Phượng"),AB23,"")</f>
        <v/>
      </c>
      <c r="AC386" s="68" t="str">
        <f t="shared" si="794"/>
        <v/>
      </c>
      <c r="AD386" s="68" t="str">
        <f t="shared" ref="AD386:AI386" si="889">IF(OR(AD23="HĐTN-Đ.Hoàng",AD23="HĐTN-Linh",AD23="HĐTN-Ly",AD23="HĐTN-Đ.Nga",AD23="HĐTN-Giang",AD23="HĐTN-H.Hợp",AD23="HĐTN-Ny",AD23="HĐTN-The",AD23="HĐTN-Long",AD23="HĐTN-B.Phượng"),AD23,"")</f>
        <v/>
      </c>
      <c r="AE386" s="68" t="str">
        <f t="shared" si="889"/>
        <v/>
      </c>
      <c r="AF386" s="68" t="str">
        <f t="shared" si="889"/>
        <v/>
      </c>
      <c r="AG386" s="68" t="str">
        <f t="shared" si="889"/>
        <v/>
      </c>
      <c r="AH386" s="68" t="str">
        <f t="shared" si="889"/>
        <v/>
      </c>
      <c r="AI386" s="68" t="str">
        <f t="shared" si="889"/>
        <v/>
      </c>
      <c r="AJ386" s="68"/>
      <c r="AK386" s="68" t="str">
        <f t="shared" ref="AK386:AX386" si="890">IF(OR(AK23="HĐTN-Đ.Hoàng",AK23="HĐTN-Linh",AK23="HĐTN-Ly",AK23="HĐTN-Đ.Nga",AK23="HĐTN-Giang",AK23="HĐTN-H.Hợp",AK23="HĐTN-Ny",AK23="HĐTN-The",AK23="HĐTN-Long",AK23="HĐTN-B.Phượng"),AK23,"")</f>
        <v/>
      </c>
      <c r="AL386" s="68" t="str">
        <f t="shared" si="890"/>
        <v/>
      </c>
      <c r="AM386" s="68" t="str">
        <f t="shared" si="890"/>
        <v/>
      </c>
      <c r="AN386" s="68" t="str">
        <f t="shared" si="890"/>
        <v/>
      </c>
      <c r="AO386" s="68" t="str">
        <f t="shared" si="890"/>
        <v/>
      </c>
      <c r="AP386" s="68"/>
      <c r="AQ386" s="68"/>
      <c r="AR386" s="68" t="str">
        <f t="shared" si="890"/>
        <v/>
      </c>
      <c r="AS386" s="68" t="str">
        <f t="shared" si="890"/>
        <v/>
      </c>
      <c r="AT386" s="68" t="str">
        <f t="shared" si="890"/>
        <v/>
      </c>
      <c r="AU386" s="68" t="str">
        <f t="shared" si="890"/>
        <v/>
      </c>
      <c r="AV386" s="68" t="str">
        <f t="shared" si="890"/>
        <v/>
      </c>
      <c r="AW386" s="68" t="str">
        <f t="shared" si="890"/>
        <v/>
      </c>
      <c r="AX386" s="68" t="str">
        <f t="shared" si="890"/>
        <v/>
      </c>
      <c r="AY386" s="68"/>
      <c r="AZ386" s="68" t="str">
        <f t="shared" ref="AZ386" si="891">IF(OR(AZ23="HĐTN-Đ.Hoàng",AZ23="HĐTN-Linh",AZ23="HĐTN-Ly",AZ23="HĐTN-Đ.Nga",AZ23="HĐTN-Giang",AZ23="HĐTN-H.Hợp",AZ23="HĐTN-Ny",AZ23="HĐTN-The",AZ23="HĐTN-Long",AZ23="HĐTN-B.Phượng"),AZ23,"")</f>
        <v/>
      </c>
    </row>
    <row r="387" spans="1:52" ht="18" customHeight="1">
      <c r="A387" s="68" t="str">
        <f t="shared" ref="A387" si="892">IF(OR(A24="HĐTN-Đ.Hoàng",A24="HĐTN-Linh",A24="HĐTN-Ly",A24="HĐTN-Đ.Nga",A24="HĐTN-Giang",A24="HĐTN-H.Hợp",A24="HĐTN-Ny",A24="HĐTN-The",A24="HĐTN-Long",A24="HĐTN-B.Phượng"),A24,"")</f>
        <v/>
      </c>
      <c r="B387" s="68" t="str">
        <f t="shared" ref="B387:Y387" si="893">IF(OR(B24="HĐTN-Đ.Hoàng",B24="HĐTN-Linh",B24="HĐTN-Ly",B24="HĐTN-Đ.Nga",B24="HĐTN-Giang",B24="HĐTN-H.Hợp",B24="HĐTN-Ny",B24="HĐTN-The",B24="HĐTN-Long",B24="HĐTN-B.Phượng",B24="HĐTN-Hoa",B24="HĐTN-Tước",B24="HĐTN-Nga",B24="HĐTN-Long",B24="HĐTN-The",B24="HĐTN-Yloan",B24="HĐTN-Giang",B24="HĐTN-Ly",B24="HĐTN-Lụa",B24="HĐTN-Thu",B24="HĐTN-Tuyết",B24="HĐTN-Đ.Huy",B24="HĐTN-Thắm",B24="HĐTN-An"),B24,"")</f>
        <v>HĐTN-Tuyết</v>
      </c>
      <c r="C387" s="68" t="str">
        <f t="shared" si="893"/>
        <v/>
      </c>
      <c r="D387" s="68" t="str">
        <f t="shared" si="893"/>
        <v>HĐTN-The</v>
      </c>
      <c r="E387" s="68" t="str">
        <f t="shared" si="893"/>
        <v/>
      </c>
      <c r="F387" s="68" t="str">
        <f t="shared" si="893"/>
        <v/>
      </c>
      <c r="G387" s="68" t="str">
        <f t="shared" si="893"/>
        <v/>
      </c>
      <c r="H387" s="68" t="str">
        <f t="shared" si="893"/>
        <v/>
      </c>
      <c r="I387" s="68" t="str">
        <f t="shared" si="893"/>
        <v/>
      </c>
      <c r="J387" s="68" t="str">
        <f t="shared" si="893"/>
        <v/>
      </c>
      <c r="K387" s="68" t="str">
        <f t="shared" si="893"/>
        <v/>
      </c>
      <c r="L387" s="68" t="str">
        <f t="shared" si="893"/>
        <v/>
      </c>
      <c r="M387" s="68" t="str">
        <f t="shared" si="893"/>
        <v/>
      </c>
      <c r="N387" s="68" t="str">
        <f t="shared" si="893"/>
        <v/>
      </c>
      <c r="O387" s="68" t="str">
        <f t="shared" si="893"/>
        <v/>
      </c>
      <c r="P387" s="68" t="str">
        <f t="shared" si="893"/>
        <v/>
      </c>
      <c r="Q387" s="68"/>
      <c r="R387" s="68"/>
      <c r="S387" s="68" t="str">
        <f t="shared" si="893"/>
        <v/>
      </c>
      <c r="T387" s="68" t="str">
        <f t="shared" si="893"/>
        <v/>
      </c>
      <c r="U387" s="68" t="str">
        <f t="shared" si="893"/>
        <v>HĐTN-Đ.Nga</v>
      </c>
      <c r="V387" s="68" t="str">
        <f t="shared" si="893"/>
        <v/>
      </c>
      <c r="W387" s="68" t="str">
        <f t="shared" si="893"/>
        <v>HĐTN-Đ.Hoàng</v>
      </c>
      <c r="X387" s="68" t="str">
        <f t="shared" si="893"/>
        <v/>
      </c>
      <c r="Y387" s="68" t="str">
        <f t="shared" si="893"/>
        <v/>
      </c>
      <c r="Z387" s="65" t="str">
        <f t="shared" si="857"/>
        <v/>
      </c>
      <c r="AA387" s="69">
        <f t="shared" si="785"/>
        <v>-3</v>
      </c>
      <c r="AB387" s="68" t="str">
        <f t="shared" ref="AB387" si="894">IF(OR(AB24="HĐTN-Đ.Hoàng",AB24="HĐTN-Linh",AB24="HĐTN-Ly",AB24="HĐTN-Đ.Nga",AB24="HĐTN-Giang",AB24="HĐTN-H.Hợp",AB24="HĐTN-Ny",AB24="HĐTN-The",AB24="HĐTN-Long",AB24="HĐTN-B.Phượng"),AB24,"")</f>
        <v/>
      </c>
      <c r="AC387" s="68" t="str">
        <f t="shared" si="794"/>
        <v/>
      </c>
      <c r="AD387" s="68" t="str">
        <f t="shared" ref="AD387:AI387" si="895">IF(OR(AD24="HĐTN-Đ.Hoàng",AD24="HĐTN-Linh",AD24="HĐTN-Ly",AD24="HĐTN-Đ.Nga",AD24="HĐTN-Giang",AD24="HĐTN-H.Hợp",AD24="HĐTN-Ny",AD24="HĐTN-The",AD24="HĐTN-Long",AD24="HĐTN-B.Phượng"),AD24,"")</f>
        <v/>
      </c>
      <c r="AE387" s="68" t="str">
        <f t="shared" si="895"/>
        <v/>
      </c>
      <c r="AF387" s="68" t="str">
        <f t="shared" si="895"/>
        <v/>
      </c>
      <c r="AG387" s="68" t="str">
        <f t="shared" si="895"/>
        <v/>
      </c>
      <c r="AH387" s="68" t="str">
        <f t="shared" si="895"/>
        <v/>
      </c>
      <c r="AI387" s="68" t="str">
        <f t="shared" si="895"/>
        <v/>
      </c>
      <c r="AJ387" s="68"/>
      <c r="AK387" s="68" t="str">
        <f t="shared" ref="AK387:AX387" si="896">IF(OR(AK24="HĐTN-Đ.Hoàng",AK24="HĐTN-Linh",AK24="HĐTN-Ly",AK24="HĐTN-Đ.Nga",AK24="HĐTN-Giang",AK24="HĐTN-H.Hợp",AK24="HĐTN-Ny",AK24="HĐTN-The",AK24="HĐTN-Long",AK24="HĐTN-B.Phượng"),AK24,"")</f>
        <v/>
      </c>
      <c r="AL387" s="68" t="str">
        <f t="shared" si="896"/>
        <v/>
      </c>
      <c r="AM387" s="68" t="str">
        <f t="shared" si="896"/>
        <v/>
      </c>
      <c r="AN387" s="68" t="str">
        <f t="shared" si="896"/>
        <v/>
      </c>
      <c r="AO387" s="68" t="str">
        <f t="shared" si="896"/>
        <v/>
      </c>
      <c r="AP387" s="68"/>
      <c r="AQ387" s="68"/>
      <c r="AR387" s="68" t="str">
        <f t="shared" si="896"/>
        <v/>
      </c>
      <c r="AS387" s="68" t="str">
        <f t="shared" si="896"/>
        <v/>
      </c>
      <c r="AT387" s="68" t="str">
        <f t="shared" si="896"/>
        <v/>
      </c>
      <c r="AU387" s="68" t="str">
        <f t="shared" si="896"/>
        <v/>
      </c>
      <c r="AV387" s="68" t="str">
        <f t="shared" si="896"/>
        <v/>
      </c>
      <c r="AW387" s="68" t="str">
        <f t="shared" si="896"/>
        <v/>
      </c>
      <c r="AX387" s="68" t="str">
        <f t="shared" si="896"/>
        <v/>
      </c>
      <c r="AY387" s="68"/>
      <c r="AZ387" s="68" t="str">
        <f t="shared" ref="AZ387" si="897">IF(OR(AZ24="HĐTN-Đ.Hoàng",AZ24="HĐTN-Linh",AZ24="HĐTN-Ly",AZ24="HĐTN-Đ.Nga",AZ24="HĐTN-Giang",AZ24="HĐTN-H.Hợp",AZ24="HĐTN-Ny",AZ24="HĐTN-The",AZ24="HĐTN-Long",AZ24="HĐTN-B.Phượng"),AZ24,"")</f>
        <v/>
      </c>
    </row>
    <row r="388" spans="1:52" ht="18" customHeight="1">
      <c r="A388" s="72" t="str">
        <f t="shared" ref="A388" si="898">IF(OR(A25="HĐTN-Đ.Hoàng",A25="HĐTN-Linh",A25="HĐTN-Ly",A25="HĐTN-Đ.Nga",A25="HĐTN-Giang",A25="HĐTN-H.Hợp",A25="HĐTN-Ny",A25="HĐTN-The",A25="HĐTN-Long",A25="HĐTN-B.Phượng"),A25,"")</f>
        <v/>
      </c>
      <c r="B388" s="72" t="str">
        <f t="shared" ref="B388:Y388" si="899">IF(OR(B25="HĐTN-Đ.Hoàng",B25="HĐTN-Linh",B25="HĐTN-Ly",B25="HĐTN-Đ.Nga",B25="HĐTN-Giang",B25="HĐTN-H.Hợp",B25="HĐTN-Ny",B25="HĐTN-The",B25="HĐTN-Long",B25="HĐTN-B.Phượng",B25="HĐTN-Hoa",B25="HĐTN-Tước",B25="HĐTN-Nga",B25="HĐTN-Long",B25="HĐTN-The",B25="HĐTN-Yloan",B25="HĐTN-Giang",B25="HĐTN-Ly",B25="HĐTN-Lụa",B25="HĐTN-Thu",B25="HĐTN-Tuyết",B25="HĐTN-Đ.Huy",B25="HĐTN-Thắm",B25="HĐTN-An"),B25,"")</f>
        <v>HĐTN-Tuyết</v>
      </c>
      <c r="C388" s="72" t="str">
        <f t="shared" si="899"/>
        <v/>
      </c>
      <c r="D388" s="72" t="str">
        <f t="shared" si="899"/>
        <v/>
      </c>
      <c r="E388" s="72" t="str">
        <f t="shared" si="899"/>
        <v/>
      </c>
      <c r="F388" s="72" t="str">
        <f t="shared" si="899"/>
        <v/>
      </c>
      <c r="G388" s="72" t="str">
        <f t="shared" si="899"/>
        <v>HĐTN-Ny</v>
      </c>
      <c r="H388" s="72" t="str">
        <f t="shared" si="899"/>
        <v/>
      </c>
      <c r="I388" s="72" t="str">
        <f t="shared" si="899"/>
        <v/>
      </c>
      <c r="J388" s="72" t="str">
        <f t="shared" si="899"/>
        <v/>
      </c>
      <c r="K388" s="72" t="str">
        <f t="shared" si="899"/>
        <v/>
      </c>
      <c r="L388" s="72" t="str">
        <f t="shared" si="899"/>
        <v/>
      </c>
      <c r="M388" s="72" t="str">
        <f t="shared" si="899"/>
        <v/>
      </c>
      <c r="N388" s="72" t="str">
        <f t="shared" si="899"/>
        <v/>
      </c>
      <c r="O388" s="72" t="str">
        <f t="shared" si="899"/>
        <v/>
      </c>
      <c r="P388" s="72" t="str">
        <f t="shared" si="899"/>
        <v/>
      </c>
      <c r="Q388" s="72"/>
      <c r="R388" s="72"/>
      <c r="S388" s="72" t="str">
        <f t="shared" si="899"/>
        <v/>
      </c>
      <c r="T388" s="72" t="str">
        <f t="shared" si="899"/>
        <v/>
      </c>
      <c r="U388" s="72" t="str">
        <f t="shared" si="899"/>
        <v>HĐTN-Đ.Nga</v>
      </c>
      <c r="V388" s="72" t="str">
        <f t="shared" si="899"/>
        <v/>
      </c>
      <c r="W388" s="72" t="str">
        <f t="shared" si="899"/>
        <v/>
      </c>
      <c r="X388" s="72" t="str">
        <f t="shared" si="899"/>
        <v/>
      </c>
      <c r="Y388" s="72" t="str">
        <f t="shared" si="899"/>
        <v/>
      </c>
      <c r="Z388" s="65" t="str">
        <f t="shared" si="857"/>
        <v/>
      </c>
      <c r="AA388" s="73">
        <f t="shared" si="785"/>
        <v>-4</v>
      </c>
      <c r="AB388" s="72" t="str">
        <f t="shared" ref="AB388" si="900">IF(OR(AB25="HĐTN-Đ.Hoàng",AB25="HĐTN-Linh",AB25="HĐTN-Ly",AB25="HĐTN-Đ.Nga",AB25="HĐTN-Giang",AB25="HĐTN-H.Hợp",AB25="HĐTN-Ny",AB25="HĐTN-The",AB25="HĐTN-Long",AB25="HĐTN-B.Phượng"),AB25,"")</f>
        <v/>
      </c>
      <c r="AC388" s="72" t="str">
        <f t="shared" si="794"/>
        <v/>
      </c>
      <c r="AD388" s="72" t="str">
        <f t="shared" ref="AD388:AI388" si="901">IF(OR(AD25="HĐTN-Đ.Hoàng",AD25="HĐTN-Linh",AD25="HĐTN-Ly",AD25="HĐTN-Đ.Nga",AD25="HĐTN-Giang",AD25="HĐTN-H.Hợp",AD25="HĐTN-Ny",AD25="HĐTN-The",AD25="HĐTN-Long",AD25="HĐTN-B.Phượng"),AD25,"")</f>
        <v/>
      </c>
      <c r="AE388" s="72" t="str">
        <f t="shared" si="901"/>
        <v/>
      </c>
      <c r="AF388" s="72" t="str">
        <f t="shared" si="901"/>
        <v/>
      </c>
      <c r="AG388" s="72" t="str">
        <f t="shared" si="901"/>
        <v/>
      </c>
      <c r="AH388" s="72" t="str">
        <f t="shared" si="901"/>
        <v/>
      </c>
      <c r="AI388" s="72" t="str">
        <f t="shared" si="901"/>
        <v/>
      </c>
      <c r="AJ388" s="72"/>
      <c r="AK388" s="72" t="str">
        <f t="shared" ref="AK388:AX388" si="902">IF(OR(AK25="HĐTN-Đ.Hoàng",AK25="HĐTN-Linh",AK25="HĐTN-Ly",AK25="HĐTN-Đ.Nga",AK25="HĐTN-Giang",AK25="HĐTN-H.Hợp",AK25="HĐTN-Ny",AK25="HĐTN-The",AK25="HĐTN-Long",AK25="HĐTN-B.Phượng"),AK25,"")</f>
        <v/>
      </c>
      <c r="AL388" s="72" t="str">
        <f t="shared" si="902"/>
        <v/>
      </c>
      <c r="AM388" s="72" t="str">
        <f t="shared" si="902"/>
        <v/>
      </c>
      <c r="AN388" s="72" t="str">
        <f t="shared" si="902"/>
        <v/>
      </c>
      <c r="AO388" s="72" t="str">
        <f t="shared" si="902"/>
        <v/>
      </c>
      <c r="AP388" s="72"/>
      <c r="AQ388" s="72"/>
      <c r="AR388" s="72" t="str">
        <f t="shared" si="902"/>
        <v/>
      </c>
      <c r="AS388" s="72" t="str">
        <f t="shared" si="902"/>
        <v/>
      </c>
      <c r="AT388" s="72" t="str">
        <f t="shared" si="902"/>
        <v/>
      </c>
      <c r="AU388" s="72" t="str">
        <f t="shared" si="902"/>
        <v/>
      </c>
      <c r="AV388" s="72" t="str">
        <f t="shared" si="902"/>
        <v/>
      </c>
      <c r="AW388" s="72" t="str">
        <f t="shared" si="902"/>
        <v/>
      </c>
      <c r="AX388" s="72" t="str">
        <f t="shared" si="902"/>
        <v/>
      </c>
      <c r="AY388" s="72"/>
      <c r="AZ388" s="72" t="str">
        <f t="shared" ref="AZ388" si="903">IF(OR(AZ25="HĐTN-Đ.Hoàng",AZ25="HĐTN-Linh",AZ25="HĐTN-Ly",AZ25="HĐTN-Đ.Nga",AZ25="HĐTN-Giang",AZ25="HĐTN-H.Hợp",AZ25="HĐTN-Ny",AZ25="HĐTN-The",AZ25="HĐTN-Long",AZ25="HĐTN-B.Phượng"),AZ25,"")</f>
        <v/>
      </c>
    </row>
    <row r="389" spans="1:52" ht="18" customHeight="1">
      <c r="A389" s="65" t="str">
        <f t="shared" ref="A389" si="904">IF(OR(A26="HĐTN-Đ.Hoàng",A26="HĐTN-Linh",A26="HĐTN-Ly",A26="HĐTN-Đ.Nga",A26="HĐTN-Giang",A26="HĐTN-H.Hợp",A26="HĐTN-Ny",A26="HĐTN-The",A26="HĐTN-Long",A26="HĐTN-B.Phượng"),A26,"")</f>
        <v/>
      </c>
      <c r="B389" s="65" t="str">
        <f t="shared" ref="B389:Y389" si="905">IF(OR(B26="HĐTN-Đ.Hoàng",B26="HĐTN-Linh",B26="HĐTN-Ly",B26="HĐTN-Đ.Nga",B26="HĐTN-Giang",B26="HĐTN-H.Hợp",B26="HĐTN-Ny",B26="HĐTN-The",B26="HĐTN-Long",B26="HĐTN-B.Phượng",B26="HĐTN-Hoa",B26="HĐTN-Tước",B26="HĐTN-Nga",B26="HĐTN-Long",B26="HĐTN-The",B26="HĐTN-Yloan",B26="HĐTN-Giang",B26="HĐTN-Ly",B26="HĐTN-Lụa",B26="HĐTN-Thu",B26="HĐTN-Tuyết",B26="HĐTN-Đ.Huy",B26="HĐTN-Thắm",B26="HĐTN-An"),B26,"")</f>
        <v/>
      </c>
      <c r="C389" s="65" t="str">
        <f t="shared" si="905"/>
        <v/>
      </c>
      <c r="D389" s="65" t="str">
        <f t="shared" si="905"/>
        <v/>
      </c>
      <c r="E389" s="65" t="str">
        <f t="shared" si="905"/>
        <v/>
      </c>
      <c r="F389" s="65" t="str">
        <f t="shared" si="905"/>
        <v/>
      </c>
      <c r="G389" s="65" t="str">
        <f t="shared" si="905"/>
        <v/>
      </c>
      <c r="H389" s="65" t="str">
        <f t="shared" si="905"/>
        <v/>
      </c>
      <c r="I389" s="65" t="str">
        <f t="shared" si="905"/>
        <v/>
      </c>
      <c r="J389" s="65" t="str">
        <f t="shared" si="905"/>
        <v/>
      </c>
      <c r="K389" s="65" t="str">
        <f t="shared" si="905"/>
        <v/>
      </c>
      <c r="L389" s="65" t="str">
        <f t="shared" si="905"/>
        <v/>
      </c>
      <c r="M389" s="65" t="str">
        <f t="shared" si="905"/>
        <v/>
      </c>
      <c r="N389" s="65" t="str">
        <f t="shared" si="905"/>
        <v/>
      </c>
      <c r="O389" s="65" t="str">
        <f t="shared" si="905"/>
        <v>HĐTN-Nga</v>
      </c>
      <c r="P389" s="65" t="str">
        <f t="shared" si="905"/>
        <v>HĐTN-Long</v>
      </c>
      <c r="Q389" s="65"/>
      <c r="R389" s="65"/>
      <c r="S389" s="65" t="str">
        <f t="shared" si="905"/>
        <v/>
      </c>
      <c r="T389" s="65" t="str">
        <f t="shared" si="905"/>
        <v/>
      </c>
      <c r="U389" s="65" t="str">
        <f t="shared" si="905"/>
        <v/>
      </c>
      <c r="V389" s="65" t="str">
        <f t="shared" si="905"/>
        <v/>
      </c>
      <c r="W389" s="65" t="str">
        <f t="shared" si="905"/>
        <v/>
      </c>
      <c r="X389" s="65" t="str">
        <f t="shared" si="905"/>
        <v/>
      </c>
      <c r="Y389" s="65" t="str">
        <f t="shared" si="905"/>
        <v/>
      </c>
      <c r="Z389" s="65" t="str">
        <f t="shared" si="857"/>
        <v/>
      </c>
      <c r="AA389" s="66">
        <f t="shared" si="785"/>
        <v>-5</v>
      </c>
      <c r="AB389" s="65" t="str">
        <f t="shared" ref="AB389" si="906">IF(OR(AB26="HĐTN-Đ.Hoàng",AB26="HĐTN-Linh",AB26="HĐTN-Ly",AB26="HĐTN-Đ.Nga",AB26="HĐTN-Giang",AB26="HĐTN-H.Hợp",AB26="HĐTN-Ny",AB26="HĐTN-The",AB26="HĐTN-Long",AB26="HĐTN-B.Phượng"),AB26,"")</f>
        <v/>
      </c>
      <c r="AC389" s="65" t="str">
        <f t="shared" si="794"/>
        <v/>
      </c>
      <c r="AD389" s="65" t="str">
        <f t="shared" ref="AD389:AI389" si="907">IF(OR(AD26="HĐTN-Đ.Hoàng",AD26="HĐTN-Linh",AD26="HĐTN-Ly",AD26="HĐTN-Đ.Nga",AD26="HĐTN-Giang",AD26="HĐTN-H.Hợp",AD26="HĐTN-Ny",AD26="HĐTN-The",AD26="HĐTN-Long",AD26="HĐTN-B.Phượng"),AD26,"")</f>
        <v/>
      </c>
      <c r="AE389" s="65" t="str">
        <f t="shared" si="907"/>
        <v/>
      </c>
      <c r="AF389" s="65" t="str">
        <f t="shared" si="907"/>
        <v/>
      </c>
      <c r="AG389" s="65" t="str">
        <f t="shared" si="907"/>
        <v/>
      </c>
      <c r="AH389" s="65" t="str">
        <f t="shared" si="907"/>
        <v/>
      </c>
      <c r="AI389" s="65" t="str">
        <f t="shared" si="907"/>
        <v/>
      </c>
      <c r="AJ389" s="65"/>
      <c r="AK389" s="65" t="str">
        <f t="shared" ref="AK389:AX389" si="908">IF(OR(AK26="HĐTN-Đ.Hoàng",AK26="HĐTN-Linh",AK26="HĐTN-Ly",AK26="HĐTN-Đ.Nga",AK26="HĐTN-Giang",AK26="HĐTN-H.Hợp",AK26="HĐTN-Ny",AK26="HĐTN-The",AK26="HĐTN-Long",AK26="HĐTN-B.Phượng"),AK26,"")</f>
        <v/>
      </c>
      <c r="AL389" s="65" t="str">
        <f t="shared" si="908"/>
        <v/>
      </c>
      <c r="AM389" s="65" t="str">
        <f t="shared" si="908"/>
        <v/>
      </c>
      <c r="AN389" s="65" t="str">
        <f t="shared" si="908"/>
        <v/>
      </c>
      <c r="AO389" s="65" t="str">
        <f t="shared" si="908"/>
        <v/>
      </c>
      <c r="AP389" s="65"/>
      <c r="AQ389" s="65"/>
      <c r="AR389" s="65" t="str">
        <f t="shared" si="908"/>
        <v/>
      </c>
      <c r="AS389" s="65" t="str">
        <f t="shared" si="908"/>
        <v/>
      </c>
      <c r="AT389" s="65" t="str">
        <f t="shared" si="908"/>
        <v/>
      </c>
      <c r="AU389" s="65" t="str">
        <f t="shared" si="908"/>
        <v/>
      </c>
      <c r="AV389" s="65" t="str">
        <f t="shared" si="908"/>
        <v/>
      </c>
      <c r="AW389" s="65" t="str">
        <f t="shared" si="908"/>
        <v/>
      </c>
      <c r="AX389" s="65" t="str">
        <f t="shared" si="908"/>
        <v/>
      </c>
      <c r="AY389" s="65"/>
      <c r="AZ389" s="65" t="str">
        <f t="shared" ref="AZ389" si="909">IF(OR(AZ26="HĐTN-Đ.Hoàng",AZ26="HĐTN-Linh",AZ26="HĐTN-Ly",AZ26="HĐTN-Đ.Nga",AZ26="HĐTN-Giang",AZ26="HĐTN-H.Hợp",AZ26="HĐTN-Ny",AZ26="HĐTN-The",AZ26="HĐTN-Long",AZ26="HĐTN-B.Phượng"),AZ26,"")</f>
        <v/>
      </c>
    </row>
    <row r="390" spans="1:52" ht="18" customHeight="1">
      <c r="A390" s="68" t="str">
        <f t="shared" ref="A390" si="910">IF(OR(A27="HĐTN-Đ.Hoàng",A27="HĐTN-Linh",A27="HĐTN-Ly",A27="HĐTN-Đ.Nga",A27="HĐTN-Giang",A27="HĐTN-H.Hợp",A27="HĐTN-Ny",A27="HĐTN-The",A27="HĐTN-Long",A27="HĐTN-B.Phượng"),A27,"")</f>
        <v/>
      </c>
      <c r="B390" s="68" t="str">
        <f t="shared" ref="B390:Y390" si="911">IF(OR(B27="HĐTN-Đ.Hoàng",B27="HĐTN-Linh",B27="HĐTN-Ly",B27="HĐTN-Đ.Nga",B27="HĐTN-Giang",B27="HĐTN-H.Hợp",B27="HĐTN-Ny",B27="HĐTN-The",B27="HĐTN-Long",B27="HĐTN-B.Phượng",B27="HĐTN-Hoa",B27="HĐTN-Tước",B27="HĐTN-Nga",B27="HĐTN-Long",B27="HĐTN-The",B27="HĐTN-Yloan",B27="HĐTN-Giang",B27="HĐTN-Ly",B27="HĐTN-Lụa",B27="HĐTN-Thu",B27="HĐTN-Tuyết",B27="HĐTN-Đ.Huy",B27="HĐTN-Thắm",B27="HĐTN-An"),B27,"")</f>
        <v/>
      </c>
      <c r="C390" s="68" t="str">
        <f t="shared" si="911"/>
        <v/>
      </c>
      <c r="D390" s="68" t="str">
        <f t="shared" si="911"/>
        <v/>
      </c>
      <c r="E390" s="68" t="str">
        <f t="shared" si="911"/>
        <v/>
      </c>
      <c r="F390" s="68" t="str">
        <f t="shared" si="911"/>
        <v/>
      </c>
      <c r="G390" s="68" t="str">
        <f t="shared" si="911"/>
        <v/>
      </c>
      <c r="H390" s="68" t="str">
        <f t="shared" si="911"/>
        <v/>
      </c>
      <c r="I390" s="68" t="str">
        <f t="shared" si="911"/>
        <v/>
      </c>
      <c r="J390" s="68" t="str">
        <f t="shared" si="911"/>
        <v/>
      </c>
      <c r="K390" s="68" t="str">
        <f t="shared" si="911"/>
        <v/>
      </c>
      <c r="L390" s="68" t="str">
        <f t="shared" si="911"/>
        <v/>
      </c>
      <c r="M390" s="68" t="str">
        <f t="shared" si="911"/>
        <v/>
      </c>
      <c r="N390" s="68" t="str">
        <f t="shared" si="911"/>
        <v>HĐTN-YLoan</v>
      </c>
      <c r="O390" s="68" t="str">
        <f t="shared" si="911"/>
        <v>HĐTN-Nga</v>
      </c>
      <c r="P390" s="68" t="str">
        <f t="shared" si="911"/>
        <v>HĐTN-Long</v>
      </c>
      <c r="Q390" s="68"/>
      <c r="R390" s="68"/>
      <c r="S390" s="68" t="str">
        <f t="shared" si="911"/>
        <v/>
      </c>
      <c r="T390" s="68" t="str">
        <f t="shared" si="911"/>
        <v/>
      </c>
      <c r="U390" s="68" t="str">
        <f t="shared" si="911"/>
        <v/>
      </c>
      <c r="V390" s="68" t="str">
        <f t="shared" si="911"/>
        <v/>
      </c>
      <c r="W390" s="68" t="str">
        <f t="shared" si="911"/>
        <v/>
      </c>
      <c r="X390" s="68" t="str">
        <f t="shared" si="911"/>
        <v/>
      </c>
      <c r="Y390" s="68" t="str">
        <f t="shared" si="911"/>
        <v/>
      </c>
      <c r="Z390" s="65" t="str">
        <f t="shared" si="857"/>
        <v/>
      </c>
      <c r="AA390" s="69">
        <f t="shared" si="785"/>
        <v>-4</v>
      </c>
      <c r="AB390" s="68" t="str">
        <f t="shared" ref="AB390" si="912">IF(OR(AB27="HĐTN-Đ.Hoàng",AB27="HĐTN-Linh",AB27="HĐTN-Ly",AB27="HĐTN-Đ.Nga",AB27="HĐTN-Giang",AB27="HĐTN-H.Hợp",AB27="HĐTN-Ny",AB27="HĐTN-The",AB27="HĐTN-Long",AB27="HĐTN-B.Phượng"),AB27,"")</f>
        <v/>
      </c>
      <c r="AC390" s="68" t="str">
        <f t="shared" si="794"/>
        <v/>
      </c>
      <c r="AD390" s="68" t="str">
        <f t="shared" ref="AD390:AI390" si="913">IF(OR(AD27="HĐTN-Đ.Hoàng",AD27="HĐTN-Linh",AD27="HĐTN-Ly",AD27="HĐTN-Đ.Nga",AD27="HĐTN-Giang",AD27="HĐTN-H.Hợp",AD27="HĐTN-Ny",AD27="HĐTN-The",AD27="HĐTN-Long",AD27="HĐTN-B.Phượng"),AD27,"")</f>
        <v/>
      </c>
      <c r="AE390" s="68" t="str">
        <f t="shared" si="913"/>
        <v/>
      </c>
      <c r="AF390" s="68" t="str">
        <f t="shared" si="913"/>
        <v/>
      </c>
      <c r="AG390" s="68" t="str">
        <f t="shared" si="913"/>
        <v/>
      </c>
      <c r="AH390" s="68" t="str">
        <f t="shared" si="913"/>
        <v/>
      </c>
      <c r="AI390" s="68" t="str">
        <f t="shared" si="913"/>
        <v/>
      </c>
      <c r="AJ390" s="68"/>
      <c r="AK390" s="68" t="str">
        <f t="shared" ref="AK390:AX390" si="914">IF(OR(AK27="HĐTN-Đ.Hoàng",AK27="HĐTN-Linh",AK27="HĐTN-Ly",AK27="HĐTN-Đ.Nga",AK27="HĐTN-Giang",AK27="HĐTN-H.Hợp",AK27="HĐTN-Ny",AK27="HĐTN-The",AK27="HĐTN-Long",AK27="HĐTN-B.Phượng"),AK27,"")</f>
        <v/>
      </c>
      <c r="AL390" s="68" t="str">
        <f t="shared" si="914"/>
        <v/>
      </c>
      <c r="AM390" s="68" t="str">
        <f t="shared" si="914"/>
        <v/>
      </c>
      <c r="AN390" s="68" t="str">
        <f t="shared" si="914"/>
        <v/>
      </c>
      <c r="AO390" s="68" t="str">
        <f t="shared" si="914"/>
        <v/>
      </c>
      <c r="AP390" s="68"/>
      <c r="AQ390" s="68"/>
      <c r="AR390" s="68" t="str">
        <f t="shared" si="914"/>
        <v/>
      </c>
      <c r="AS390" s="68" t="str">
        <f t="shared" si="914"/>
        <v/>
      </c>
      <c r="AT390" s="68" t="str">
        <f t="shared" si="914"/>
        <v/>
      </c>
      <c r="AU390" s="68" t="str">
        <f t="shared" si="914"/>
        <v/>
      </c>
      <c r="AV390" s="68" t="str">
        <f t="shared" si="914"/>
        <v/>
      </c>
      <c r="AW390" s="68" t="str">
        <f t="shared" si="914"/>
        <v/>
      </c>
      <c r="AX390" s="68" t="str">
        <f t="shared" si="914"/>
        <v/>
      </c>
      <c r="AY390" s="68"/>
      <c r="AZ390" s="68" t="str">
        <f t="shared" ref="AZ390" si="915">IF(OR(AZ27="HĐTN-Đ.Hoàng",AZ27="HĐTN-Linh",AZ27="HĐTN-Ly",AZ27="HĐTN-Đ.Nga",AZ27="HĐTN-Giang",AZ27="HĐTN-H.Hợp",AZ27="HĐTN-Ny",AZ27="HĐTN-The",AZ27="HĐTN-Long",AZ27="HĐTN-B.Phượng"),AZ27,"")</f>
        <v/>
      </c>
    </row>
    <row r="391" spans="1:52" ht="18" customHeight="1">
      <c r="A391" s="68" t="str">
        <f t="shared" ref="A391" si="916">IF(OR(A28="HĐTN-Đ.Hoàng",A28="HĐTN-Linh",A28="HĐTN-Ly",A28="HĐTN-Đ.Nga",A28="HĐTN-Giang",A28="HĐTN-H.Hợp",A28="HĐTN-Ny",A28="HĐTN-The",A28="HĐTN-Long",A28="HĐTN-B.Phượng"),A28,"")</f>
        <v/>
      </c>
      <c r="B391" s="68" t="str">
        <f t="shared" ref="B391:Y391" si="917">IF(OR(B28="HĐTN-Đ.Hoàng",B28="HĐTN-Linh",B28="HĐTN-Ly",B28="HĐTN-Đ.Nga",B28="HĐTN-Giang",B28="HĐTN-H.Hợp",B28="HĐTN-Ny",B28="HĐTN-The",B28="HĐTN-Long",B28="HĐTN-B.Phượng",B28="HĐTN-Hoa",B28="HĐTN-Tước",B28="HĐTN-Nga",B28="HĐTN-Long",B28="HĐTN-The",B28="HĐTN-Yloan",B28="HĐTN-Giang",B28="HĐTN-Ly",B28="HĐTN-Lụa",B28="HĐTN-Thu",B28="HĐTN-Tuyết",B28="HĐTN-Đ.Huy",B28="HĐTN-Thắm",B28="HĐTN-An"),B28,"")</f>
        <v/>
      </c>
      <c r="C391" s="68" t="str">
        <f t="shared" si="917"/>
        <v/>
      </c>
      <c r="D391" s="68" t="str">
        <f t="shared" si="917"/>
        <v/>
      </c>
      <c r="E391" s="68" t="str">
        <f t="shared" si="917"/>
        <v/>
      </c>
      <c r="F391" s="68" t="str">
        <f t="shared" si="917"/>
        <v/>
      </c>
      <c r="G391" s="68" t="str">
        <f t="shared" si="917"/>
        <v/>
      </c>
      <c r="H391" s="68" t="str">
        <f t="shared" si="917"/>
        <v/>
      </c>
      <c r="I391" s="68" t="str">
        <f t="shared" si="917"/>
        <v/>
      </c>
      <c r="J391" s="68" t="str">
        <f t="shared" si="917"/>
        <v/>
      </c>
      <c r="K391" s="68" t="str">
        <f t="shared" si="917"/>
        <v/>
      </c>
      <c r="L391" s="68" t="str">
        <f t="shared" si="917"/>
        <v/>
      </c>
      <c r="M391" s="68" t="str">
        <f t="shared" si="917"/>
        <v/>
      </c>
      <c r="N391" s="68" t="str">
        <f t="shared" si="917"/>
        <v/>
      </c>
      <c r="O391" s="68" t="str">
        <f t="shared" si="917"/>
        <v/>
      </c>
      <c r="P391" s="68" t="str">
        <f t="shared" si="917"/>
        <v/>
      </c>
      <c r="Q391" s="68"/>
      <c r="R391" s="68"/>
      <c r="S391" s="68" t="str">
        <f t="shared" si="917"/>
        <v/>
      </c>
      <c r="T391" s="68" t="str">
        <f t="shared" si="917"/>
        <v/>
      </c>
      <c r="U391" s="68" t="str">
        <f t="shared" si="917"/>
        <v/>
      </c>
      <c r="V391" s="68" t="str">
        <f t="shared" si="917"/>
        <v/>
      </c>
      <c r="W391" s="68" t="str">
        <f t="shared" si="917"/>
        <v/>
      </c>
      <c r="X391" s="68" t="str">
        <f t="shared" si="917"/>
        <v/>
      </c>
      <c r="Y391" s="68" t="str">
        <f t="shared" si="917"/>
        <v/>
      </c>
      <c r="Z391" s="65" t="str">
        <f t="shared" si="857"/>
        <v/>
      </c>
      <c r="AA391" s="69">
        <f t="shared" si="785"/>
        <v>-7</v>
      </c>
      <c r="AB391" s="68" t="str">
        <f t="shared" ref="AB391" si="918">IF(OR(AB28="HĐTN-Đ.Hoàng",AB28="HĐTN-Linh",AB28="HĐTN-Ly",AB28="HĐTN-Đ.Nga",AB28="HĐTN-Giang",AB28="HĐTN-H.Hợp",AB28="HĐTN-Ny",AB28="HĐTN-The",AB28="HĐTN-Long",AB28="HĐTN-B.Phượng"),AB28,"")</f>
        <v/>
      </c>
      <c r="AC391" s="68" t="str">
        <f t="shared" si="794"/>
        <v/>
      </c>
      <c r="AD391" s="68" t="str">
        <f t="shared" ref="AD391:AI391" si="919">IF(OR(AD28="HĐTN-Đ.Hoàng",AD28="HĐTN-Linh",AD28="HĐTN-Ly",AD28="HĐTN-Đ.Nga",AD28="HĐTN-Giang",AD28="HĐTN-H.Hợp",AD28="HĐTN-Ny",AD28="HĐTN-The",AD28="HĐTN-Long",AD28="HĐTN-B.Phượng"),AD28,"")</f>
        <v/>
      </c>
      <c r="AE391" s="68" t="str">
        <f t="shared" si="919"/>
        <v/>
      </c>
      <c r="AF391" s="68" t="str">
        <f t="shared" si="919"/>
        <v/>
      </c>
      <c r="AG391" s="68" t="str">
        <f t="shared" si="919"/>
        <v/>
      </c>
      <c r="AH391" s="68" t="str">
        <f t="shared" si="919"/>
        <v/>
      </c>
      <c r="AI391" s="68" t="str">
        <f t="shared" si="919"/>
        <v/>
      </c>
      <c r="AJ391" s="68"/>
      <c r="AK391" s="68" t="str">
        <f t="shared" ref="AK391:AX391" si="920">IF(OR(AK28="HĐTN-Đ.Hoàng",AK28="HĐTN-Linh",AK28="HĐTN-Ly",AK28="HĐTN-Đ.Nga",AK28="HĐTN-Giang",AK28="HĐTN-H.Hợp",AK28="HĐTN-Ny",AK28="HĐTN-The",AK28="HĐTN-Long",AK28="HĐTN-B.Phượng"),AK28,"")</f>
        <v/>
      </c>
      <c r="AL391" s="68" t="str">
        <f t="shared" si="920"/>
        <v/>
      </c>
      <c r="AM391" s="68" t="str">
        <f t="shared" si="920"/>
        <v/>
      </c>
      <c r="AN391" s="68" t="str">
        <f t="shared" si="920"/>
        <v/>
      </c>
      <c r="AO391" s="68" t="str">
        <f t="shared" si="920"/>
        <v/>
      </c>
      <c r="AP391" s="68"/>
      <c r="AQ391" s="68"/>
      <c r="AR391" s="68" t="str">
        <f t="shared" si="920"/>
        <v/>
      </c>
      <c r="AS391" s="68" t="str">
        <f t="shared" si="920"/>
        <v/>
      </c>
      <c r="AT391" s="68" t="str">
        <f t="shared" si="920"/>
        <v/>
      </c>
      <c r="AU391" s="68" t="str">
        <f t="shared" si="920"/>
        <v/>
      </c>
      <c r="AV391" s="68" t="str">
        <f t="shared" si="920"/>
        <v/>
      </c>
      <c r="AW391" s="68" t="str">
        <f t="shared" si="920"/>
        <v/>
      </c>
      <c r="AX391" s="68" t="str">
        <f t="shared" si="920"/>
        <v/>
      </c>
      <c r="AY391" s="68"/>
      <c r="AZ391" s="68" t="str">
        <f t="shared" ref="AZ391" si="921">IF(OR(AZ28="HĐTN-Đ.Hoàng",AZ28="HĐTN-Linh",AZ28="HĐTN-Ly",AZ28="HĐTN-Đ.Nga",AZ28="HĐTN-Giang",AZ28="HĐTN-H.Hợp",AZ28="HĐTN-Ny",AZ28="HĐTN-The",AZ28="HĐTN-Long",AZ28="HĐTN-B.Phượng"),AZ28,"")</f>
        <v/>
      </c>
    </row>
    <row r="392" spans="1:52" ht="18" customHeight="1">
      <c r="A392" s="68" t="str">
        <f t="shared" ref="A392" si="922">IF(OR(A29="HĐTN-Đ.Hoàng",A29="HĐTN-Linh",A29="HĐTN-Ly",A29="HĐTN-Đ.Nga",A29="HĐTN-Giang",A29="HĐTN-H.Hợp",A29="HĐTN-Ny",A29="HĐTN-The",A29="HĐTN-Long",A29="HĐTN-B.Phượng"),A29,"")</f>
        <v/>
      </c>
      <c r="B392" s="68" t="str">
        <f t="shared" ref="B392:Y392" si="923">IF(OR(B29="HĐTN-Đ.Hoàng",B29="HĐTN-Linh",B29="HĐTN-Ly",B29="HĐTN-Đ.Nga",B29="HĐTN-Giang",B29="HĐTN-H.Hợp",B29="HĐTN-Ny",B29="HĐTN-The",B29="HĐTN-Long",B29="HĐTN-B.Phượng",B29="HĐTN-Hoa",B29="HĐTN-Tước",B29="HĐTN-Nga",B29="HĐTN-Long",B29="HĐTN-The",B29="HĐTN-Yloan",B29="HĐTN-Giang",B29="HĐTN-Ly",B29="HĐTN-Lụa",B29="HĐTN-Thu",B29="HĐTN-Tuyết",B29="HĐTN-Đ.Huy",B29="HĐTN-Thắm",B29="HĐTN-An"),B29,"")</f>
        <v/>
      </c>
      <c r="C392" s="68" t="str">
        <f t="shared" si="923"/>
        <v/>
      </c>
      <c r="D392" s="68" t="str">
        <f t="shared" si="923"/>
        <v/>
      </c>
      <c r="E392" s="68" t="str">
        <f t="shared" si="923"/>
        <v/>
      </c>
      <c r="F392" s="68" t="str">
        <f t="shared" si="923"/>
        <v/>
      </c>
      <c r="G392" s="68" t="str">
        <f t="shared" si="923"/>
        <v/>
      </c>
      <c r="H392" s="68" t="str">
        <f t="shared" si="923"/>
        <v/>
      </c>
      <c r="I392" s="68" t="str">
        <f t="shared" si="923"/>
        <v/>
      </c>
      <c r="J392" s="68" t="str">
        <f t="shared" si="923"/>
        <v/>
      </c>
      <c r="K392" s="68" t="str">
        <f t="shared" si="923"/>
        <v/>
      </c>
      <c r="L392" s="68" t="str">
        <f t="shared" si="923"/>
        <v/>
      </c>
      <c r="M392" s="68" t="str">
        <f t="shared" si="923"/>
        <v/>
      </c>
      <c r="N392" s="68" t="str">
        <f t="shared" si="923"/>
        <v/>
      </c>
      <c r="O392" s="68" t="str">
        <f t="shared" si="923"/>
        <v/>
      </c>
      <c r="P392" s="68" t="str">
        <f t="shared" si="923"/>
        <v/>
      </c>
      <c r="Q392" s="68"/>
      <c r="R392" s="68"/>
      <c r="S392" s="68" t="str">
        <f t="shared" si="923"/>
        <v/>
      </c>
      <c r="T392" s="68" t="str">
        <f t="shared" si="923"/>
        <v/>
      </c>
      <c r="U392" s="68" t="str">
        <f t="shared" si="923"/>
        <v/>
      </c>
      <c r="V392" s="68" t="str">
        <f t="shared" si="923"/>
        <v/>
      </c>
      <c r="W392" s="68" t="str">
        <f t="shared" si="923"/>
        <v/>
      </c>
      <c r="X392" s="68" t="str">
        <f t="shared" si="923"/>
        <v/>
      </c>
      <c r="Y392" s="68" t="str">
        <f t="shared" si="923"/>
        <v/>
      </c>
      <c r="Z392" s="65" t="str">
        <f t="shared" si="857"/>
        <v/>
      </c>
      <c r="AA392" s="69">
        <f t="shared" si="785"/>
        <v>-7</v>
      </c>
      <c r="AB392" s="68" t="str">
        <f t="shared" ref="AB392" si="924">IF(OR(AB29="HĐTN-Đ.Hoàng",AB29="HĐTN-Linh",AB29="HĐTN-Ly",AB29="HĐTN-Đ.Nga",AB29="HĐTN-Giang",AB29="HĐTN-H.Hợp",AB29="HĐTN-Ny",AB29="HĐTN-The",AB29="HĐTN-Long",AB29="HĐTN-B.Phượng"),AB29,"")</f>
        <v/>
      </c>
      <c r="AC392" s="68" t="str">
        <f t="shared" si="794"/>
        <v/>
      </c>
      <c r="AD392" s="68" t="str">
        <f t="shared" ref="AD392:AI392" si="925">IF(OR(AD29="HĐTN-Đ.Hoàng",AD29="HĐTN-Linh",AD29="HĐTN-Ly",AD29="HĐTN-Đ.Nga",AD29="HĐTN-Giang",AD29="HĐTN-H.Hợp",AD29="HĐTN-Ny",AD29="HĐTN-The",AD29="HĐTN-Long",AD29="HĐTN-B.Phượng"),AD29,"")</f>
        <v/>
      </c>
      <c r="AE392" s="68" t="str">
        <f t="shared" si="925"/>
        <v/>
      </c>
      <c r="AF392" s="68" t="str">
        <f t="shared" si="925"/>
        <v/>
      </c>
      <c r="AG392" s="68" t="str">
        <f t="shared" si="925"/>
        <v/>
      </c>
      <c r="AH392" s="68" t="str">
        <f t="shared" si="925"/>
        <v/>
      </c>
      <c r="AI392" s="68" t="str">
        <f t="shared" si="925"/>
        <v/>
      </c>
      <c r="AJ392" s="68"/>
      <c r="AK392" s="68" t="str">
        <f t="shared" ref="AK392:AX392" si="926">IF(OR(AK29="HĐTN-Đ.Hoàng",AK29="HĐTN-Linh",AK29="HĐTN-Ly",AK29="HĐTN-Đ.Nga",AK29="HĐTN-Giang",AK29="HĐTN-H.Hợp",AK29="HĐTN-Ny",AK29="HĐTN-The",AK29="HĐTN-Long",AK29="HĐTN-B.Phượng"),AK29,"")</f>
        <v/>
      </c>
      <c r="AL392" s="68" t="str">
        <f t="shared" si="926"/>
        <v/>
      </c>
      <c r="AM392" s="68" t="str">
        <f t="shared" si="926"/>
        <v/>
      </c>
      <c r="AN392" s="68" t="str">
        <f t="shared" si="926"/>
        <v/>
      </c>
      <c r="AO392" s="68" t="str">
        <f t="shared" si="926"/>
        <v/>
      </c>
      <c r="AP392" s="68"/>
      <c r="AQ392" s="68"/>
      <c r="AR392" s="68" t="str">
        <f t="shared" si="926"/>
        <v/>
      </c>
      <c r="AS392" s="68" t="str">
        <f t="shared" si="926"/>
        <v/>
      </c>
      <c r="AT392" s="68" t="str">
        <f t="shared" si="926"/>
        <v/>
      </c>
      <c r="AU392" s="68" t="str">
        <f t="shared" si="926"/>
        <v/>
      </c>
      <c r="AV392" s="68" t="str">
        <f t="shared" si="926"/>
        <v/>
      </c>
      <c r="AW392" s="68" t="str">
        <f t="shared" si="926"/>
        <v/>
      </c>
      <c r="AX392" s="68" t="str">
        <f t="shared" si="926"/>
        <v/>
      </c>
      <c r="AY392" s="68"/>
      <c r="AZ392" s="68" t="str">
        <f t="shared" ref="AZ392" si="927">IF(OR(AZ29="HĐTN-Đ.Hoàng",AZ29="HĐTN-Linh",AZ29="HĐTN-Ly",AZ29="HĐTN-Đ.Nga",AZ29="HĐTN-Giang",AZ29="HĐTN-H.Hợp",AZ29="HĐTN-Ny",AZ29="HĐTN-The",AZ29="HĐTN-Long",AZ29="HĐTN-B.Phượng"),AZ29,"")</f>
        <v/>
      </c>
    </row>
    <row r="393" spans="1:52" ht="18" customHeight="1">
      <c r="A393" s="72" t="str">
        <f t="shared" ref="A393" si="928">IF(OR(A30="HĐTN-Đ.Hoàng",A30="HĐTN-Linh",A30="HĐTN-Ly",A30="HĐTN-Đ.Nga",A30="HĐTN-Giang",A30="HĐTN-H.Hợp",A30="HĐTN-Ny",A30="HĐTN-The",A30="HĐTN-Long",A30="HĐTN-B.Phượng"),A30,"")</f>
        <v/>
      </c>
      <c r="B393" s="72" t="str">
        <f t="shared" ref="B393:Y393" si="929">IF(OR(B30="HĐTN-Đ.Hoàng",B30="HĐTN-Linh",B30="HĐTN-Ly",B30="HĐTN-Đ.Nga",B30="HĐTN-Giang",B30="HĐTN-H.Hợp",B30="HĐTN-Ny",B30="HĐTN-The",B30="HĐTN-Long",B30="HĐTN-B.Phượng",B30="HĐTN-Hoa",B30="HĐTN-Tước",B30="HĐTN-Nga",B30="HĐTN-Long",B30="HĐTN-The",B30="HĐTN-Yloan",B30="HĐTN-Giang",B30="HĐTN-Ly",B30="HĐTN-Lụa",B30="HĐTN-Thu",B30="HĐTN-Tuyết",B30="HĐTN-Đ.Huy",B30="HĐTN-Thắm",B30="HĐTN-An"),B30,"")</f>
        <v/>
      </c>
      <c r="C393" s="72" t="str">
        <f t="shared" si="929"/>
        <v/>
      </c>
      <c r="D393" s="72" t="str">
        <f t="shared" si="929"/>
        <v/>
      </c>
      <c r="E393" s="72" t="str">
        <f t="shared" si="929"/>
        <v/>
      </c>
      <c r="F393" s="72" t="str">
        <f t="shared" si="929"/>
        <v/>
      </c>
      <c r="G393" s="72" t="str">
        <f t="shared" si="929"/>
        <v/>
      </c>
      <c r="H393" s="72" t="str">
        <f t="shared" si="929"/>
        <v/>
      </c>
      <c r="I393" s="72" t="str">
        <f t="shared" si="929"/>
        <v/>
      </c>
      <c r="J393" s="72" t="str">
        <f t="shared" si="929"/>
        <v/>
      </c>
      <c r="K393" s="72" t="str">
        <f t="shared" si="929"/>
        <v/>
      </c>
      <c r="L393" s="72" t="str">
        <f t="shared" si="929"/>
        <v/>
      </c>
      <c r="M393" s="72" t="str">
        <f t="shared" si="929"/>
        <v/>
      </c>
      <c r="N393" s="72" t="str">
        <f t="shared" si="929"/>
        <v/>
      </c>
      <c r="O393" s="72" t="str">
        <f t="shared" si="929"/>
        <v/>
      </c>
      <c r="P393" s="72" t="str">
        <f t="shared" si="929"/>
        <v/>
      </c>
      <c r="Q393" s="72"/>
      <c r="R393" s="72"/>
      <c r="S393" s="72" t="str">
        <f t="shared" si="929"/>
        <v/>
      </c>
      <c r="T393" s="72" t="str">
        <f t="shared" si="929"/>
        <v/>
      </c>
      <c r="U393" s="72" t="str">
        <f t="shared" si="929"/>
        <v/>
      </c>
      <c r="V393" s="72" t="str">
        <f t="shared" si="929"/>
        <v/>
      </c>
      <c r="W393" s="72" t="str">
        <f t="shared" si="929"/>
        <v/>
      </c>
      <c r="X393" s="72" t="str">
        <f t="shared" si="929"/>
        <v/>
      </c>
      <c r="Y393" s="72" t="str">
        <f t="shared" si="929"/>
        <v/>
      </c>
      <c r="Z393" s="65" t="str">
        <f t="shared" si="857"/>
        <v/>
      </c>
      <c r="AA393" s="73">
        <f t="shared" si="785"/>
        <v>-7</v>
      </c>
      <c r="AB393" s="72" t="str">
        <f t="shared" ref="AB393" si="930">IF(OR(AB30="HĐTN-Đ.Hoàng",AB30="HĐTN-Linh",AB30="HĐTN-Ly",AB30="HĐTN-Đ.Nga",AB30="HĐTN-Giang",AB30="HĐTN-H.Hợp",AB30="HĐTN-Ny",AB30="HĐTN-The",AB30="HĐTN-Long",AB30="HĐTN-B.Phượng"),AB30,"")</f>
        <v/>
      </c>
      <c r="AC393" s="72" t="str">
        <f t="shared" si="794"/>
        <v/>
      </c>
      <c r="AD393" s="72" t="str">
        <f t="shared" ref="AD393:AI393" si="931">IF(OR(AD30="HĐTN-Đ.Hoàng",AD30="HĐTN-Linh",AD30="HĐTN-Ly",AD30="HĐTN-Đ.Nga",AD30="HĐTN-Giang",AD30="HĐTN-H.Hợp",AD30="HĐTN-Ny",AD30="HĐTN-The",AD30="HĐTN-Long",AD30="HĐTN-B.Phượng"),AD30,"")</f>
        <v/>
      </c>
      <c r="AE393" s="72" t="str">
        <f t="shared" si="931"/>
        <v/>
      </c>
      <c r="AF393" s="72" t="str">
        <f t="shared" si="931"/>
        <v/>
      </c>
      <c r="AG393" s="72" t="str">
        <f t="shared" si="931"/>
        <v/>
      </c>
      <c r="AH393" s="72" t="str">
        <f t="shared" si="931"/>
        <v/>
      </c>
      <c r="AI393" s="72" t="str">
        <f t="shared" si="931"/>
        <v/>
      </c>
      <c r="AJ393" s="72"/>
      <c r="AK393" s="72" t="str">
        <f t="shared" ref="AK393:AX393" si="932">IF(OR(AK30="HĐTN-Đ.Hoàng",AK30="HĐTN-Linh",AK30="HĐTN-Ly",AK30="HĐTN-Đ.Nga",AK30="HĐTN-Giang",AK30="HĐTN-H.Hợp",AK30="HĐTN-Ny",AK30="HĐTN-The",AK30="HĐTN-Long",AK30="HĐTN-B.Phượng"),AK30,"")</f>
        <v/>
      </c>
      <c r="AL393" s="72" t="str">
        <f t="shared" si="932"/>
        <v/>
      </c>
      <c r="AM393" s="72" t="str">
        <f t="shared" si="932"/>
        <v/>
      </c>
      <c r="AN393" s="72" t="str">
        <f t="shared" si="932"/>
        <v/>
      </c>
      <c r="AO393" s="72" t="str">
        <f t="shared" si="932"/>
        <v/>
      </c>
      <c r="AP393" s="72"/>
      <c r="AQ393" s="72"/>
      <c r="AR393" s="72" t="str">
        <f t="shared" si="932"/>
        <v/>
      </c>
      <c r="AS393" s="72" t="str">
        <f t="shared" si="932"/>
        <v/>
      </c>
      <c r="AT393" s="72" t="str">
        <f t="shared" si="932"/>
        <v/>
      </c>
      <c r="AU393" s="72" t="str">
        <f t="shared" si="932"/>
        <v/>
      </c>
      <c r="AV393" s="72" t="str">
        <f t="shared" si="932"/>
        <v/>
      </c>
      <c r="AW393" s="72" t="str">
        <f t="shared" si="932"/>
        <v/>
      </c>
      <c r="AX393" s="72" t="str">
        <f t="shared" si="932"/>
        <v/>
      </c>
      <c r="AY393" s="72"/>
      <c r="AZ393" s="72" t="str">
        <f t="shared" ref="AZ393" si="933">IF(OR(AZ30="HĐTN-Đ.Hoàng",AZ30="HĐTN-Linh",AZ30="HĐTN-Ly",AZ30="HĐTN-Đ.Nga",AZ30="HĐTN-Giang",AZ30="HĐTN-H.Hợp",AZ30="HĐTN-Ny",AZ30="HĐTN-The",AZ30="HĐTN-Long",AZ30="HĐTN-B.Phượng"),AZ30,"")</f>
        <v/>
      </c>
    </row>
    <row r="394" spans="1:52" ht="18" customHeight="1">
      <c r="A394" s="65" t="str">
        <f t="shared" ref="A394" si="934">IF(OR(A31="HĐTN-Đ.Hoàng",A31="HĐTN-Linh",A31="HĐTN-Ly",A31="HĐTN-Đ.Nga",A31="HĐTN-Giang",A31="HĐTN-H.Hợp",A31="HĐTN-Ny",A31="HĐTN-The",A31="HĐTN-Long",A31="HĐTN-B.Phượng"),A31,"")</f>
        <v/>
      </c>
      <c r="B394" s="65" t="str">
        <f t="shared" ref="B394:Y394" si="935">IF(OR(B31="HĐTN-Đ.Hoàng",B31="HĐTN-Linh",B31="HĐTN-Ly",B31="HĐTN-Đ.Nga",B31="HĐTN-Giang",B31="HĐTN-H.Hợp",B31="HĐTN-Ny",B31="HĐTN-The",B31="HĐTN-Long",B31="HĐTN-B.Phượng",B31="HĐTN-Hoa",B31="HĐTN-Tước",B31="HĐTN-Nga",B31="HĐTN-Long",B31="HĐTN-The",B31="HĐTN-Yloan",B31="HĐTN-Giang",B31="HĐTN-Ly",B31="HĐTN-Lụa",B31="HĐTN-Thu",B31="HĐTN-Tuyết",B31="HĐTN-Đ.Huy",B31="HĐTN-Thắm",B31="HĐTN-An"),B31,"")</f>
        <v/>
      </c>
      <c r="C394" s="65" t="str">
        <f t="shared" si="935"/>
        <v/>
      </c>
      <c r="D394" s="65" t="str">
        <f t="shared" si="935"/>
        <v/>
      </c>
      <c r="E394" s="65" t="str">
        <f t="shared" si="935"/>
        <v/>
      </c>
      <c r="F394" s="65" t="str">
        <f t="shared" si="935"/>
        <v/>
      </c>
      <c r="G394" s="65" t="str">
        <f t="shared" si="935"/>
        <v>HĐTN-Ny</v>
      </c>
      <c r="H394" s="65" t="str">
        <f t="shared" si="935"/>
        <v/>
      </c>
      <c r="I394" s="65" t="str">
        <f t="shared" si="935"/>
        <v>HĐTN-The</v>
      </c>
      <c r="J394" s="65" t="str">
        <f t="shared" si="935"/>
        <v/>
      </c>
      <c r="K394" s="65" t="str">
        <f t="shared" si="935"/>
        <v/>
      </c>
      <c r="L394" s="65" t="str">
        <f t="shared" si="935"/>
        <v/>
      </c>
      <c r="M394" s="65" t="str">
        <f t="shared" si="935"/>
        <v/>
      </c>
      <c r="N394" s="65" t="str">
        <f t="shared" si="935"/>
        <v/>
      </c>
      <c r="O394" s="65" t="str">
        <f t="shared" si="935"/>
        <v/>
      </c>
      <c r="P394" s="65" t="str">
        <f t="shared" si="935"/>
        <v/>
      </c>
      <c r="Q394" s="65"/>
      <c r="R394" s="65"/>
      <c r="S394" s="65" t="str">
        <f t="shared" si="935"/>
        <v/>
      </c>
      <c r="T394" s="65" t="str">
        <f t="shared" si="935"/>
        <v/>
      </c>
      <c r="U394" s="65" t="str">
        <f t="shared" si="935"/>
        <v/>
      </c>
      <c r="V394" s="65" t="str">
        <f t="shared" si="935"/>
        <v/>
      </c>
      <c r="W394" s="65" t="str">
        <f t="shared" si="935"/>
        <v/>
      </c>
      <c r="X394" s="65" t="str">
        <f t="shared" si="935"/>
        <v/>
      </c>
      <c r="Y394" s="65" t="str">
        <f t="shared" si="935"/>
        <v/>
      </c>
      <c r="Z394" s="65" t="str">
        <f t="shared" ref="Z394:Z398" si="936">IF(OR(Z64="Anh-Hiền",Z64="Anh-Hợp",Z64="Anh-Phượng",Z64="Anh-Trang",Z64="Anh-Tiên"),Z64,"")</f>
        <v/>
      </c>
      <c r="AA394" s="66">
        <f t="shared" si="785"/>
        <v>-5</v>
      </c>
      <c r="AB394" s="65" t="str">
        <f t="shared" ref="AB394" si="937">IF(OR(AB31="HĐTN-Đ.Hoàng",AB31="HĐTN-Linh",AB31="HĐTN-Ly",AB31="HĐTN-Đ.Nga",AB31="HĐTN-Giang",AB31="HĐTN-H.Hợp",AB31="HĐTN-Ny",AB31="HĐTN-The",AB31="HĐTN-Long",AB31="HĐTN-B.Phượng"),AB31,"")</f>
        <v/>
      </c>
      <c r="AC394" s="65" t="str">
        <f t="shared" si="794"/>
        <v/>
      </c>
      <c r="AD394" s="65" t="str">
        <f t="shared" ref="AD394:AI394" si="938">IF(OR(AD31="HĐTN-Đ.Hoàng",AD31="HĐTN-Linh",AD31="HĐTN-Ly",AD31="HĐTN-Đ.Nga",AD31="HĐTN-Giang",AD31="HĐTN-H.Hợp",AD31="HĐTN-Ny",AD31="HĐTN-The",AD31="HĐTN-Long",AD31="HĐTN-B.Phượng"),AD31,"")</f>
        <v/>
      </c>
      <c r="AE394" s="65" t="str">
        <f t="shared" si="938"/>
        <v/>
      </c>
      <c r="AF394" s="65" t="str">
        <f t="shared" si="938"/>
        <v/>
      </c>
      <c r="AG394" s="65" t="str">
        <f t="shared" si="938"/>
        <v/>
      </c>
      <c r="AH394" s="65" t="str">
        <f t="shared" si="938"/>
        <v/>
      </c>
      <c r="AI394" s="65" t="str">
        <f t="shared" si="938"/>
        <v/>
      </c>
      <c r="AJ394" s="65"/>
      <c r="AK394" s="65" t="str">
        <f t="shared" ref="AK394:AX394" si="939">IF(OR(AK31="HĐTN-Đ.Hoàng",AK31="HĐTN-Linh",AK31="HĐTN-Ly",AK31="HĐTN-Đ.Nga",AK31="HĐTN-Giang",AK31="HĐTN-H.Hợp",AK31="HĐTN-Ny",AK31="HĐTN-The",AK31="HĐTN-Long",AK31="HĐTN-B.Phượng"),AK31,"")</f>
        <v/>
      </c>
      <c r="AL394" s="65" t="str">
        <f t="shared" si="939"/>
        <v/>
      </c>
      <c r="AM394" s="65" t="str">
        <f t="shared" si="939"/>
        <v/>
      </c>
      <c r="AN394" s="65" t="str">
        <f t="shared" si="939"/>
        <v/>
      </c>
      <c r="AO394" s="65" t="str">
        <f t="shared" si="939"/>
        <v/>
      </c>
      <c r="AP394" s="65"/>
      <c r="AQ394" s="65"/>
      <c r="AR394" s="65" t="str">
        <f t="shared" si="939"/>
        <v/>
      </c>
      <c r="AS394" s="65" t="str">
        <f t="shared" si="939"/>
        <v/>
      </c>
      <c r="AT394" s="65" t="str">
        <f t="shared" si="939"/>
        <v/>
      </c>
      <c r="AU394" s="65" t="str">
        <f t="shared" si="939"/>
        <v/>
      </c>
      <c r="AV394" s="65" t="str">
        <f t="shared" si="939"/>
        <v/>
      </c>
      <c r="AW394" s="65" t="str">
        <f t="shared" si="939"/>
        <v/>
      </c>
      <c r="AX394" s="65" t="str">
        <f t="shared" si="939"/>
        <v/>
      </c>
      <c r="AY394" s="65"/>
      <c r="AZ394" s="65" t="str">
        <f t="shared" ref="AZ394" si="940">IF(OR(AZ31="HĐTN-Đ.Hoàng",AZ31="HĐTN-Linh",AZ31="HĐTN-Ly",AZ31="HĐTN-Đ.Nga",AZ31="HĐTN-Giang",AZ31="HĐTN-H.Hợp",AZ31="HĐTN-Ny",AZ31="HĐTN-The",AZ31="HĐTN-Long",AZ31="HĐTN-B.Phượng"),AZ31,"")</f>
        <v/>
      </c>
    </row>
    <row r="395" spans="1:52" ht="18" customHeight="1">
      <c r="A395" s="68" t="str">
        <f t="shared" ref="A395" si="941">IF(OR(A32="HĐTN-Đ.Hoàng",A32="HĐTN-Linh",A32="HĐTN-Ly",A32="HĐTN-Đ.Nga",A32="HĐTN-Giang",A32="HĐTN-H.Hợp",A32="HĐTN-Ny",A32="HĐTN-The",A32="HĐTN-Long",A32="HĐTN-B.Phượng"),A32,"")</f>
        <v/>
      </c>
      <c r="B395" s="68" t="str">
        <f t="shared" ref="B395:Y395" si="942">IF(OR(B32="HĐTN-Đ.Hoàng",B32="HĐTN-Linh",B32="HĐTN-Ly",B32="HĐTN-Đ.Nga",B32="HĐTN-Giang",B32="HĐTN-H.Hợp",B32="HĐTN-Ny",B32="HĐTN-The",B32="HĐTN-Long",B32="HĐTN-B.Phượng",B32="HĐTN-Hoa",B32="HĐTN-Tước",B32="HĐTN-Nga",B32="HĐTN-Long",B32="HĐTN-The",B32="HĐTN-Yloan",B32="HĐTN-Giang",B32="HĐTN-Ly",B32="HĐTN-Lụa",B32="HĐTN-Thu",B32="HĐTN-Tuyết",B32="HĐTN-Đ.Huy",B32="HĐTN-Thắm",B32="HĐTN-An"),B32,"")</f>
        <v/>
      </c>
      <c r="C395" s="68" t="str">
        <f t="shared" si="942"/>
        <v/>
      </c>
      <c r="D395" s="68" t="str">
        <f t="shared" si="942"/>
        <v/>
      </c>
      <c r="E395" s="68" t="str">
        <f t="shared" si="942"/>
        <v/>
      </c>
      <c r="F395" s="68" t="str">
        <f t="shared" si="942"/>
        <v/>
      </c>
      <c r="G395" s="68" t="str">
        <f t="shared" si="942"/>
        <v>HĐTN-Ny</v>
      </c>
      <c r="H395" s="68" t="str">
        <f t="shared" si="942"/>
        <v>HĐTN-Giang</v>
      </c>
      <c r="I395" s="68" t="str">
        <f t="shared" si="942"/>
        <v>HĐTN-The</v>
      </c>
      <c r="J395" s="68" t="str">
        <f t="shared" si="942"/>
        <v/>
      </c>
      <c r="K395" s="68" t="str">
        <f t="shared" si="942"/>
        <v/>
      </c>
      <c r="L395" s="68" t="str">
        <f t="shared" si="942"/>
        <v/>
      </c>
      <c r="M395" s="68" t="str">
        <f t="shared" si="942"/>
        <v/>
      </c>
      <c r="N395" s="68" t="str">
        <f t="shared" si="942"/>
        <v/>
      </c>
      <c r="O395" s="68" t="str">
        <f t="shared" si="942"/>
        <v/>
      </c>
      <c r="P395" s="68" t="str">
        <f t="shared" si="942"/>
        <v/>
      </c>
      <c r="Q395" s="68"/>
      <c r="R395" s="68"/>
      <c r="S395" s="68" t="str">
        <f t="shared" si="942"/>
        <v/>
      </c>
      <c r="T395" s="68" t="str">
        <f t="shared" si="942"/>
        <v/>
      </c>
      <c r="U395" s="68" t="str">
        <f t="shared" si="942"/>
        <v/>
      </c>
      <c r="V395" s="68" t="str">
        <f t="shared" si="942"/>
        <v/>
      </c>
      <c r="W395" s="68" t="str">
        <f t="shared" si="942"/>
        <v/>
      </c>
      <c r="X395" s="68" t="str">
        <f t="shared" si="942"/>
        <v/>
      </c>
      <c r="Y395" s="68" t="str">
        <f t="shared" si="942"/>
        <v/>
      </c>
      <c r="Z395" s="65" t="str">
        <f t="shared" si="936"/>
        <v/>
      </c>
      <c r="AA395" s="69">
        <f t="shared" si="785"/>
        <v>-4</v>
      </c>
      <c r="AB395" s="68" t="str">
        <f t="shared" ref="AB395" si="943">IF(OR(AB32="HĐTN-Đ.Hoàng",AB32="HĐTN-Linh",AB32="HĐTN-Ly",AB32="HĐTN-Đ.Nga",AB32="HĐTN-Giang",AB32="HĐTN-H.Hợp",AB32="HĐTN-Ny",AB32="HĐTN-The",AB32="HĐTN-Long",AB32="HĐTN-B.Phượng"),AB32,"")</f>
        <v/>
      </c>
      <c r="AC395" s="68" t="str">
        <f t="shared" si="794"/>
        <v/>
      </c>
      <c r="AD395" s="68" t="str">
        <f t="shared" ref="AD395:AI395" si="944">IF(OR(AD32="HĐTN-Đ.Hoàng",AD32="HĐTN-Linh",AD32="HĐTN-Ly",AD32="HĐTN-Đ.Nga",AD32="HĐTN-Giang",AD32="HĐTN-H.Hợp",AD32="HĐTN-Ny",AD32="HĐTN-The",AD32="HĐTN-Long",AD32="HĐTN-B.Phượng"),AD32,"")</f>
        <v/>
      </c>
      <c r="AE395" s="68" t="str">
        <f t="shared" si="944"/>
        <v/>
      </c>
      <c r="AF395" s="68" t="str">
        <f t="shared" si="944"/>
        <v/>
      </c>
      <c r="AG395" s="68" t="str">
        <f t="shared" si="944"/>
        <v/>
      </c>
      <c r="AH395" s="68" t="str">
        <f t="shared" si="944"/>
        <v/>
      </c>
      <c r="AI395" s="68" t="str">
        <f t="shared" si="944"/>
        <v/>
      </c>
      <c r="AJ395" s="68"/>
      <c r="AK395" s="68" t="str">
        <f t="shared" ref="AK395:AX395" si="945">IF(OR(AK32="HĐTN-Đ.Hoàng",AK32="HĐTN-Linh",AK32="HĐTN-Ly",AK32="HĐTN-Đ.Nga",AK32="HĐTN-Giang",AK32="HĐTN-H.Hợp",AK32="HĐTN-Ny",AK32="HĐTN-The",AK32="HĐTN-Long",AK32="HĐTN-B.Phượng"),AK32,"")</f>
        <v/>
      </c>
      <c r="AL395" s="68" t="str">
        <f t="shared" si="945"/>
        <v/>
      </c>
      <c r="AM395" s="68" t="str">
        <f t="shared" si="945"/>
        <v/>
      </c>
      <c r="AN395" s="68" t="str">
        <f t="shared" si="945"/>
        <v/>
      </c>
      <c r="AO395" s="68" t="str">
        <f t="shared" si="945"/>
        <v/>
      </c>
      <c r="AP395" s="68"/>
      <c r="AQ395" s="68"/>
      <c r="AR395" s="68" t="str">
        <f t="shared" si="945"/>
        <v/>
      </c>
      <c r="AS395" s="68" t="str">
        <f t="shared" si="945"/>
        <v/>
      </c>
      <c r="AT395" s="68" t="str">
        <f t="shared" si="945"/>
        <v/>
      </c>
      <c r="AU395" s="68" t="str">
        <f t="shared" si="945"/>
        <v/>
      </c>
      <c r="AV395" s="68" t="str">
        <f t="shared" si="945"/>
        <v/>
      </c>
      <c r="AW395" s="68" t="str">
        <f t="shared" si="945"/>
        <v/>
      </c>
      <c r="AX395" s="68" t="str">
        <f t="shared" si="945"/>
        <v/>
      </c>
      <c r="AY395" s="68"/>
      <c r="AZ395" s="68" t="str">
        <f t="shared" ref="AZ395" si="946">IF(OR(AZ32="HĐTN-Đ.Hoàng",AZ32="HĐTN-Linh",AZ32="HĐTN-Ly",AZ32="HĐTN-Đ.Nga",AZ32="HĐTN-Giang",AZ32="HĐTN-H.Hợp",AZ32="HĐTN-Ny",AZ32="HĐTN-The",AZ32="HĐTN-Long",AZ32="HĐTN-B.Phượng"),AZ32,"")</f>
        <v/>
      </c>
    </row>
    <row r="396" spans="1:52" ht="18" customHeight="1">
      <c r="A396" s="68" t="str">
        <f t="shared" ref="A396" si="947">IF(OR(A33="HĐTN-Đ.Hoàng",A33="HĐTN-Linh",A33="HĐTN-Ly",A33="HĐTN-Đ.Nga",A33="HĐTN-Giang",A33="HĐTN-H.Hợp",A33="HĐTN-Ny",A33="HĐTN-The",A33="HĐTN-Long",A33="HĐTN-B.Phượng"),A33,"")</f>
        <v/>
      </c>
      <c r="B396" s="68" t="str">
        <f t="shared" ref="B396:Y396" si="948">IF(OR(B33="HĐTN-Đ.Hoàng",B33="HĐTN-Linh",B33="HĐTN-Ly",B33="HĐTN-Đ.Nga",B33="HĐTN-Giang",B33="HĐTN-H.Hợp",B33="HĐTN-Ny",B33="HĐTN-The",B33="HĐTN-Long",B33="HĐTN-B.Phượng",B33="HĐTN-Hoa",B33="HĐTN-Tước",B33="HĐTN-Nga",B33="HĐTN-Long",B33="HĐTN-The",B33="HĐTN-Yloan",B33="HĐTN-Giang",B33="HĐTN-Ly",B33="HĐTN-Lụa",B33="HĐTN-Thu",B33="HĐTN-Tuyết",B33="HĐTN-Đ.Huy",B33="HĐTN-Thắm",B33="HĐTN-An"),B33,"")</f>
        <v/>
      </c>
      <c r="C396" s="68" t="str">
        <f t="shared" si="948"/>
        <v/>
      </c>
      <c r="D396" s="68" t="str">
        <f t="shared" si="948"/>
        <v>HĐTN-The</v>
      </c>
      <c r="E396" s="68" t="str">
        <f t="shared" si="948"/>
        <v>HĐTN-Ny</v>
      </c>
      <c r="F396" s="68" t="str">
        <f t="shared" si="948"/>
        <v/>
      </c>
      <c r="G396" s="68" t="str">
        <f t="shared" si="948"/>
        <v/>
      </c>
      <c r="H396" s="68" t="str">
        <f t="shared" si="948"/>
        <v/>
      </c>
      <c r="I396" s="68" t="str">
        <f t="shared" si="948"/>
        <v/>
      </c>
      <c r="J396" s="68" t="str">
        <f t="shared" si="948"/>
        <v/>
      </c>
      <c r="K396" s="68" t="str">
        <f t="shared" si="948"/>
        <v/>
      </c>
      <c r="L396" s="68" t="str">
        <f t="shared" si="948"/>
        <v/>
      </c>
      <c r="M396" s="68" t="str">
        <f t="shared" si="948"/>
        <v/>
      </c>
      <c r="N396" s="68" t="str">
        <f t="shared" si="948"/>
        <v/>
      </c>
      <c r="O396" s="68" t="str">
        <f t="shared" si="948"/>
        <v/>
      </c>
      <c r="P396" s="68" t="str">
        <f t="shared" si="948"/>
        <v/>
      </c>
      <c r="Q396" s="68"/>
      <c r="R396" s="68"/>
      <c r="S396" s="68" t="str">
        <f t="shared" si="948"/>
        <v/>
      </c>
      <c r="T396" s="68" t="str">
        <f t="shared" si="948"/>
        <v/>
      </c>
      <c r="U396" s="68" t="str">
        <f t="shared" si="948"/>
        <v/>
      </c>
      <c r="V396" s="68" t="str">
        <f t="shared" si="948"/>
        <v/>
      </c>
      <c r="W396" s="68" t="str">
        <f t="shared" si="948"/>
        <v/>
      </c>
      <c r="X396" s="68" t="str">
        <f t="shared" si="948"/>
        <v/>
      </c>
      <c r="Y396" s="68" t="str">
        <f t="shared" si="948"/>
        <v/>
      </c>
      <c r="Z396" s="65" t="str">
        <f t="shared" si="936"/>
        <v/>
      </c>
      <c r="AA396" s="69">
        <f t="shared" si="785"/>
        <v>-5</v>
      </c>
      <c r="AB396" s="68" t="str">
        <f t="shared" ref="AB396" si="949">IF(OR(AB33="HĐTN-Đ.Hoàng",AB33="HĐTN-Linh",AB33="HĐTN-Ly",AB33="HĐTN-Đ.Nga",AB33="HĐTN-Giang",AB33="HĐTN-H.Hợp",AB33="HĐTN-Ny",AB33="HĐTN-The",AB33="HĐTN-Long",AB33="HĐTN-B.Phượng"),AB33,"")</f>
        <v/>
      </c>
      <c r="AC396" s="68" t="str">
        <f t="shared" si="794"/>
        <v/>
      </c>
      <c r="AD396" s="68" t="str">
        <f t="shared" ref="AD396:AI396" si="950">IF(OR(AD33="HĐTN-Đ.Hoàng",AD33="HĐTN-Linh",AD33="HĐTN-Ly",AD33="HĐTN-Đ.Nga",AD33="HĐTN-Giang",AD33="HĐTN-H.Hợp",AD33="HĐTN-Ny",AD33="HĐTN-The",AD33="HĐTN-Long",AD33="HĐTN-B.Phượng"),AD33,"")</f>
        <v/>
      </c>
      <c r="AE396" s="68" t="str">
        <f t="shared" si="950"/>
        <v/>
      </c>
      <c r="AF396" s="68" t="str">
        <f t="shared" si="950"/>
        <v/>
      </c>
      <c r="AG396" s="68" t="str">
        <f t="shared" si="950"/>
        <v/>
      </c>
      <c r="AH396" s="68" t="str">
        <f t="shared" si="950"/>
        <v/>
      </c>
      <c r="AI396" s="68" t="str">
        <f t="shared" si="950"/>
        <v/>
      </c>
      <c r="AJ396" s="68"/>
      <c r="AK396" s="68" t="str">
        <f t="shared" ref="AK396:AX396" si="951">IF(OR(AK33="HĐTN-Đ.Hoàng",AK33="HĐTN-Linh",AK33="HĐTN-Ly",AK33="HĐTN-Đ.Nga",AK33="HĐTN-Giang",AK33="HĐTN-H.Hợp",AK33="HĐTN-Ny",AK33="HĐTN-The",AK33="HĐTN-Long",AK33="HĐTN-B.Phượng"),AK33,"")</f>
        <v/>
      </c>
      <c r="AL396" s="68" t="str">
        <f t="shared" si="951"/>
        <v/>
      </c>
      <c r="AM396" s="68" t="str">
        <f t="shared" si="951"/>
        <v/>
      </c>
      <c r="AN396" s="68" t="str">
        <f t="shared" si="951"/>
        <v/>
      </c>
      <c r="AO396" s="68" t="str">
        <f t="shared" si="951"/>
        <v/>
      </c>
      <c r="AP396" s="68"/>
      <c r="AQ396" s="68"/>
      <c r="AR396" s="68" t="str">
        <f t="shared" si="951"/>
        <v/>
      </c>
      <c r="AS396" s="68" t="str">
        <f t="shared" si="951"/>
        <v/>
      </c>
      <c r="AT396" s="68" t="str">
        <f t="shared" si="951"/>
        <v/>
      </c>
      <c r="AU396" s="68" t="str">
        <f t="shared" si="951"/>
        <v/>
      </c>
      <c r="AV396" s="68" t="str">
        <f t="shared" si="951"/>
        <v/>
      </c>
      <c r="AW396" s="68" t="str">
        <f t="shared" si="951"/>
        <v/>
      </c>
      <c r="AX396" s="68" t="str">
        <f t="shared" si="951"/>
        <v/>
      </c>
      <c r="AY396" s="68"/>
      <c r="AZ396" s="68" t="str">
        <f t="shared" ref="AZ396" si="952">IF(OR(AZ33="HĐTN-Đ.Hoàng",AZ33="HĐTN-Linh",AZ33="HĐTN-Ly",AZ33="HĐTN-Đ.Nga",AZ33="HĐTN-Giang",AZ33="HĐTN-H.Hợp",AZ33="HĐTN-Ny",AZ33="HĐTN-The",AZ33="HĐTN-Long",AZ33="HĐTN-B.Phượng"),AZ33,"")</f>
        <v/>
      </c>
    </row>
    <row r="397" spans="1:52" ht="18" customHeight="1">
      <c r="A397" s="68" t="str">
        <f t="shared" ref="A397" si="953">IF(OR(A34="HĐTN-Đ.Hoàng",A34="HĐTN-Linh",A34="HĐTN-Ly",A34="HĐTN-Đ.Nga",A34="HĐTN-Giang",A34="HĐTN-H.Hợp",A34="HĐTN-Ny",A34="HĐTN-The",A34="HĐTN-Long",A34="HĐTN-B.Phượng"),A34,"")</f>
        <v/>
      </c>
      <c r="B397" s="68" t="str">
        <f t="shared" ref="B397:Y397" si="954">IF(OR(B34="HĐTN-Đ.Hoàng",B34="HĐTN-Linh",B34="HĐTN-Ly",B34="HĐTN-Đ.Nga",B34="HĐTN-Giang",B34="HĐTN-H.Hợp",B34="HĐTN-Ny",B34="HĐTN-The",B34="HĐTN-Long",B34="HĐTN-B.Phượng",B34="HĐTN-Hoa",B34="HĐTN-Tước",B34="HĐTN-Nga",B34="HĐTN-Long",B34="HĐTN-The",B34="HĐTN-Yloan",B34="HĐTN-Giang",B34="HĐTN-Ly",B34="HĐTN-Lụa",B34="HĐTN-Thu",B34="HĐTN-Tuyết",B34="HĐTN-Đ.Huy",B34="HĐTN-Thắm",B34="HĐTN-An"),B34,"")</f>
        <v/>
      </c>
      <c r="C397" s="68" t="str">
        <f t="shared" si="954"/>
        <v/>
      </c>
      <c r="D397" s="68" t="str">
        <f t="shared" si="954"/>
        <v>HĐTN-The</v>
      </c>
      <c r="E397" s="68" t="str">
        <f t="shared" si="954"/>
        <v>HĐTN-Ny</v>
      </c>
      <c r="F397" s="68" t="str">
        <f t="shared" si="954"/>
        <v/>
      </c>
      <c r="G397" s="68" t="str">
        <f t="shared" si="954"/>
        <v/>
      </c>
      <c r="H397" s="68" t="str">
        <f t="shared" si="954"/>
        <v/>
      </c>
      <c r="I397" s="68" t="str">
        <f t="shared" si="954"/>
        <v/>
      </c>
      <c r="J397" s="68" t="str">
        <f t="shared" si="954"/>
        <v/>
      </c>
      <c r="K397" s="68" t="str">
        <f t="shared" si="954"/>
        <v/>
      </c>
      <c r="L397" s="68" t="str">
        <f t="shared" si="954"/>
        <v/>
      </c>
      <c r="M397" s="68" t="str">
        <f t="shared" si="954"/>
        <v/>
      </c>
      <c r="N397" s="68" t="str">
        <f t="shared" si="954"/>
        <v/>
      </c>
      <c r="O397" s="68" t="str">
        <f t="shared" si="954"/>
        <v/>
      </c>
      <c r="P397" s="68" t="str">
        <f t="shared" si="954"/>
        <v/>
      </c>
      <c r="Q397" s="68"/>
      <c r="R397" s="68"/>
      <c r="S397" s="68" t="str">
        <f t="shared" si="954"/>
        <v/>
      </c>
      <c r="T397" s="68" t="str">
        <f t="shared" si="954"/>
        <v/>
      </c>
      <c r="U397" s="68" t="str">
        <f t="shared" si="954"/>
        <v/>
      </c>
      <c r="V397" s="68" t="str">
        <f t="shared" si="954"/>
        <v/>
      </c>
      <c r="W397" s="68" t="str">
        <f t="shared" si="954"/>
        <v/>
      </c>
      <c r="X397" s="68" t="str">
        <f t="shared" si="954"/>
        <v/>
      </c>
      <c r="Y397" s="68" t="str">
        <f t="shared" si="954"/>
        <v/>
      </c>
      <c r="Z397" s="65" t="str">
        <f t="shared" si="936"/>
        <v/>
      </c>
      <c r="AA397" s="69">
        <f t="shared" si="785"/>
        <v>-5</v>
      </c>
      <c r="AB397" s="68" t="str">
        <f t="shared" ref="AB397" si="955">IF(OR(AB34="HĐTN-Đ.Hoàng",AB34="HĐTN-Linh",AB34="HĐTN-Ly",AB34="HĐTN-Đ.Nga",AB34="HĐTN-Giang",AB34="HĐTN-H.Hợp",AB34="HĐTN-Ny",AB34="HĐTN-The",AB34="HĐTN-Long",AB34="HĐTN-B.Phượng"),AB34,"")</f>
        <v/>
      </c>
      <c r="AC397" s="68" t="str">
        <f t="shared" si="794"/>
        <v/>
      </c>
      <c r="AD397" s="68" t="str">
        <f t="shared" ref="AD397:AI397" si="956">IF(OR(AD34="HĐTN-Đ.Hoàng",AD34="HĐTN-Linh",AD34="HĐTN-Ly",AD34="HĐTN-Đ.Nga",AD34="HĐTN-Giang",AD34="HĐTN-H.Hợp",AD34="HĐTN-Ny",AD34="HĐTN-The",AD34="HĐTN-Long",AD34="HĐTN-B.Phượng"),AD34,"")</f>
        <v/>
      </c>
      <c r="AE397" s="68" t="str">
        <f t="shared" si="956"/>
        <v/>
      </c>
      <c r="AF397" s="68" t="str">
        <f t="shared" si="956"/>
        <v/>
      </c>
      <c r="AG397" s="68" t="str">
        <f t="shared" si="956"/>
        <v/>
      </c>
      <c r="AH397" s="68" t="str">
        <f t="shared" si="956"/>
        <v/>
      </c>
      <c r="AI397" s="68" t="str">
        <f t="shared" si="956"/>
        <v/>
      </c>
      <c r="AJ397" s="68"/>
      <c r="AK397" s="68" t="str">
        <f t="shared" ref="AK397:AX397" si="957">IF(OR(AK34="HĐTN-Đ.Hoàng",AK34="HĐTN-Linh",AK34="HĐTN-Ly",AK34="HĐTN-Đ.Nga",AK34="HĐTN-Giang",AK34="HĐTN-H.Hợp",AK34="HĐTN-Ny",AK34="HĐTN-The",AK34="HĐTN-Long",AK34="HĐTN-B.Phượng"),AK34,"")</f>
        <v/>
      </c>
      <c r="AL397" s="68" t="str">
        <f t="shared" si="957"/>
        <v/>
      </c>
      <c r="AM397" s="68" t="str">
        <f t="shared" si="957"/>
        <v/>
      </c>
      <c r="AN397" s="68" t="str">
        <f t="shared" si="957"/>
        <v/>
      </c>
      <c r="AO397" s="68" t="str">
        <f t="shared" si="957"/>
        <v/>
      </c>
      <c r="AP397" s="68"/>
      <c r="AQ397" s="68"/>
      <c r="AR397" s="68" t="str">
        <f t="shared" si="957"/>
        <v/>
      </c>
      <c r="AS397" s="68" t="str">
        <f t="shared" si="957"/>
        <v/>
      </c>
      <c r="AT397" s="68" t="str">
        <f t="shared" si="957"/>
        <v/>
      </c>
      <c r="AU397" s="68" t="str">
        <f t="shared" si="957"/>
        <v/>
      </c>
      <c r="AV397" s="68" t="str">
        <f t="shared" si="957"/>
        <v/>
      </c>
      <c r="AW397" s="68" t="str">
        <f t="shared" si="957"/>
        <v/>
      </c>
      <c r="AX397" s="68" t="str">
        <f t="shared" si="957"/>
        <v/>
      </c>
      <c r="AY397" s="68"/>
      <c r="AZ397" s="68" t="str">
        <f t="shared" ref="AZ397" si="958">IF(OR(AZ34="HĐTN-Đ.Hoàng",AZ34="HĐTN-Linh",AZ34="HĐTN-Ly",AZ34="HĐTN-Đ.Nga",AZ34="HĐTN-Giang",AZ34="HĐTN-H.Hợp",AZ34="HĐTN-Ny",AZ34="HĐTN-The",AZ34="HĐTN-Long",AZ34="HĐTN-B.Phượng"),AZ34,"")</f>
        <v/>
      </c>
    </row>
    <row r="398" spans="1:52" ht="18" customHeight="1">
      <c r="A398" s="72" t="str">
        <f t="shared" ref="A398" si="959">IF(OR(A35="HĐTN-Đ.Hoàng",A35="HĐTN-Linh",A35="HĐTN-Ly",A35="HĐTN-Đ.Nga",A35="HĐTN-Giang",A35="HĐTN-H.Hợp",A35="HĐTN-Ny",A35="HĐTN-The",A35="HĐTN-Long",A35="HĐTN-B.Phượng"),A35,"")</f>
        <v/>
      </c>
      <c r="B398" s="72" t="str">
        <f t="shared" ref="B398:Y398" si="960">IF(OR(B35="HĐTN-Đ.Hoàng",B35="HĐTN-Linh",B35="HĐTN-Ly",B35="HĐTN-Đ.Nga",B35="HĐTN-Giang",B35="HĐTN-H.Hợp",B35="HĐTN-Ny",B35="HĐTN-The",B35="HĐTN-Long",B35="HĐTN-B.Phượng",B35="HĐTN-Hoa",B35="HĐTN-Tước",B35="HĐTN-Nga",B35="HĐTN-Long",B35="HĐTN-The",B35="HĐTN-Yloan",B35="HĐTN-Giang",B35="HĐTN-Ly",B35="HĐTN-Lụa",B35="HĐTN-Thu",B35="HĐTN-Tuyết",B35="HĐTN-Đ.Huy",B35="HĐTN-Thắm",B35="HĐTN-An"),B35,"")</f>
        <v/>
      </c>
      <c r="C398" s="72" t="str">
        <f t="shared" si="960"/>
        <v/>
      </c>
      <c r="D398" s="72" t="str">
        <f t="shared" si="960"/>
        <v/>
      </c>
      <c r="E398" s="72" t="str">
        <f t="shared" si="960"/>
        <v/>
      </c>
      <c r="F398" s="72" t="str">
        <f t="shared" si="960"/>
        <v/>
      </c>
      <c r="G398" s="72" t="str">
        <f t="shared" si="960"/>
        <v/>
      </c>
      <c r="H398" s="72" t="str">
        <f t="shared" si="960"/>
        <v/>
      </c>
      <c r="I398" s="72" t="str">
        <f t="shared" si="960"/>
        <v/>
      </c>
      <c r="J398" s="72" t="str">
        <f t="shared" si="960"/>
        <v/>
      </c>
      <c r="K398" s="72" t="str">
        <f t="shared" si="960"/>
        <v/>
      </c>
      <c r="L398" s="72" t="str">
        <f t="shared" si="960"/>
        <v/>
      </c>
      <c r="M398" s="72" t="str">
        <f t="shared" si="960"/>
        <v/>
      </c>
      <c r="N398" s="72" t="str">
        <f t="shared" si="960"/>
        <v/>
      </c>
      <c r="O398" s="72" t="str">
        <f t="shared" si="960"/>
        <v/>
      </c>
      <c r="P398" s="72" t="str">
        <f t="shared" si="960"/>
        <v/>
      </c>
      <c r="Q398" s="72"/>
      <c r="R398" s="72"/>
      <c r="S398" s="72" t="str">
        <f t="shared" si="960"/>
        <v/>
      </c>
      <c r="T398" s="72" t="str">
        <f t="shared" si="960"/>
        <v/>
      </c>
      <c r="U398" s="72" t="str">
        <f t="shared" si="960"/>
        <v/>
      </c>
      <c r="V398" s="72" t="str">
        <f t="shared" si="960"/>
        <v/>
      </c>
      <c r="W398" s="72" t="str">
        <f t="shared" si="960"/>
        <v/>
      </c>
      <c r="X398" s="72" t="str">
        <f t="shared" si="960"/>
        <v/>
      </c>
      <c r="Y398" s="72" t="str">
        <f t="shared" si="960"/>
        <v/>
      </c>
      <c r="Z398" s="65" t="str">
        <f t="shared" si="936"/>
        <v/>
      </c>
      <c r="AA398" s="73">
        <f t="shared" si="785"/>
        <v>-7</v>
      </c>
      <c r="AB398" s="72" t="str">
        <f t="shared" ref="AB398" si="961">IF(OR(AB35="HĐTN-Đ.Hoàng",AB35="HĐTN-Linh",AB35="HĐTN-Ly",AB35="HĐTN-Đ.Nga",AB35="HĐTN-Giang",AB35="HĐTN-H.Hợp",AB35="HĐTN-Ny",AB35="HĐTN-The",AB35="HĐTN-Long",AB35="HĐTN-B.Phượng"),AB35,"")</f>
        <v/>
      </c>
      <c r="AC398" s="72" t="str">
        <f t="shared" si="794"/>
        <v/>
      </c>
      <c r="AD398" s="72" t="str">
        <f t="shared" ref="AD398:AI398" si="962">IF(OR(AD35="HĐTN-Đ.Hoàng",AD35="HĐTN-Linh",AD35="HĐTN-Ly",AD35="HĐTN-Đ.Nga",AD35="HĐTN-Giang",AD35="HĐTN-H.Hợp",AD35="HĐTN-Ny",AD35="HĐTN-The",AD35="HĐTN-Long",AD35="HĐTN-B.Phượng"),AD35,"")</f>
        <v/>
      </c>
      <c r="AE398" s="72" t="str">
        <f t="shared" si="962"/>
        <v/>
      </c>
      <c r="AF398" s="72" t="str">
        <f t="shared" si="962"/>
        <v/>
      </c>
      <c r="AG398" s="72" t="str">
        <f t="shared" si="962"/>
        <v/>
      </c>
      <c r="AH398" s="72" t="str">
        <f t="shared" si="962"/>
        <v/>
      </c>
      <c r="AI398" s="72" t="str">
        <f t="shared" si="962"/>
        <v/>
      </c>
      <c r="AJ398" s="72"/>
      <c r="AK398" s="72" t="str">
        <f t="shared" ref="AK398:AX398" si="963">IF(OR(AK35="HĐTN-Đ.Hoàng",AK35="HĐTN-Linh",AK35="HĐTN-Ly",AK35="HĐTN-Đ.Nga",AK35="HĐTN-Giang",AK35="HĐTN-H.Hợp",AK35="HĐTN-Ny",AK35="HĐTN-The",AK35="HĐTN-Long",AK35="HĐTN-B.Phượng"),AK35,"")</f>
        <v/>
      </c>
      <c r="AL398" s="72" t="str">
        <f t="shared" si="963"/>
        <v/>
      </c>
      <c r="AM398" s="72" t="str">
        <f t="shared" si="963"/>
        <v/>
      </c>
      <c r="AN398" s="72" t="str">
        <f t="shared" si="963"/>
        <v/>
      </c>
      <c r="AO398" s="72" t="str">
        <f t="shared" si="963"/>
        <v/>
      </c>
      <c r="AP398" s="72"/>
      <c r="AQ398" s="72"/>
      <c r="AR398" s="72" t="str">
        <f t="shared" si="963"/>
        <v/>
      </c>
      <c r="AS398" s="72" t="str">
        <f t="shared" si="963"/>
        <v/>
      </c>
      <c r="AT398" s="72" t="str">
        <f t="shared" si="963"/>
        <v/>
      </c>
      <c r="AU398" s="72" t="str">
        <f t="shared" si="963"/>
        <v/>
      </c>
      <c r="AV398" s="72" t="str">
        <f t="shared" si="963"/>
        <v/>
      </c>
      <c r="AW398" s="72" t="str">
        <f t="shared" si="963"/>
        <v/>
      </c>
      <c r="AX398" s="72" t="str">
        <f t="shared" si="963"/>
        <v/>
      </c>
      <c r="AY398" s="72"/>
      <c r="AZ398" s="72" t="str">
        <f t="shared" ref="AZ398" si="964">IF(OR(AZ35="HĐTN-Đ.Hoàng",AZ35="HĐTN-Linh",AZ35="HĐTN-Ly",AZ35="HĐTN-Đ.Nga",AZ35="HĐTN-Giang",AZ35="HĐTN-H.Hợp",AZ35="HĐTN-Ny",AZ35="HĐTN-The",AZ35="HĐTN-Long",AZ35="HĐTN-B.Phượng"),AZ35,"")</f>
        <v/>
      </c>
    </row>
    <row r="399" spans="1:52" ht="18" customHeight="1">
      <c r="A399" s="77">
        <f>18*30-COUNTBLANK(B369:Z398)</f>
        <v>-159</v>
      </c>
      <c r="B399" s="49">
        <f>14*4+3*3</f>
        <v>65</v>
      </c>
      <c r="C399" s="78" t="str">
        <f>IF(A399&lt;&gt;B399,"Lỗi","")</f>
        <v>Lỗi</v>
      </c>
    </row>
  </sheetData>
  <mergeCells count="28">
    <mergeCell ref="AC301:AV301"/>
    <mergeCell ref="AC334:AV334"/>
    <mergeCell ref="AC367:AV367"/>
    <mergeCell ref="AC136:AV136"/>
    <mergeCell ref="AC169:AV169"/>
    <mergeCell ref="AC202:AV202"/>
    <mergeCell ref="AC235:AV235"/>
    <mergeCell ref="AC268:AV268"/>
    <mergeCell ref="AB4:AB5"/>
    <mergeCell ref="AC4:AZ4"/>
    <mergeCell ref="AC37:AV37"/>
    <mergeCell ref="AC70:AV70"/>
    <mergeCell ref="AC103:AV103"/>
    <mergeCell ref="B367:U367"/>
    <mergeCell ref="B103:U103"/>
    <mergeCell ref="A1:Y1"/>
    <mergeCell ref="A2:Y2"/>
    <mergeCell ref="A4:A5"/>
    <mergeCell ref="B37:U37"/>
    <mergeCell ref="B70:U70"/>
    <mergeCell ref="B334:U334"/>
    <mergeCell ref="B136:U136"/>
    <mergeCell ref="B169:U169"/>
    <mergeCell ref="B202:U202"/>
    <mergeCell ref="B235:U235"/>
    <mergeCell ref="B268:U268"/>
    <mergeCell ref="B301:U301"/>
    <mergeCell ref="B4:Y4"/>
  </mergeCells>
  <phoneticPr fontId="44" type="noConversion"/>
  <pageMargins left="0.23622047244094491" right="0.09" top="0.31" bottom="0.38" header="0.23622047244094491" footer="0.38"/>
  <pageSetup paperSize="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TKB_IN_SANG </vt:lpstr>
      <vt:lpstr>TKB_IN_CHIEU</vt:lpstr>
      <vt:lpstr>TKB_XEM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Dell</cp:lastModifiedBy>
  <cp:lastPrinted>2025-11-03T18:04:07Z</cp:lastPrinted>
  <dcterms:created xsi:type="dcterms:W3CDTF">2022-02-24T08:41:53Z</dcterms:created>
  <dcterms:modified xsi:type="dcterms:W3CDTF">2025-11-06T09:49:08Z</dcterms:modified>
</cp:coreProperties>
</file>